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SOURCING\2_Projects\FY21 PROJECTS\RFP\RFP 21-31 Cisco Maintenance and Support\1-Pre Solicitation\Working File\"/>
    </mc:Choice>
  </mc:AlternateContent>
  <bookViews>
    <workbookView xWindow="360" yWindow="465" windowWidth="22740" windowHeight="15165"/>
  </bookViews>
  <sheets>
    <sheet name="QUOTE" sheetId="1" r:id="rId1"/>
  </sheets>
  <definedNames>
    <definedName name="_xlnm.Print_Titles" localSheetId="0">QUOTE!$2:$3</definedName>
  </definedNames>
  <calcPr calcId="162913"/>
</workbook>
</file>

<file path=xl/calcChain.xml><?xml version="1.0" encoding="utf-8"?>
<calcChain xmlns="http://schemas.openxmlformats.org/spreadsheetml/2006/main">
  <c r="F6" i="1" l="1"/>
  <c r="H6" i="1" s="1"/>
  <c r="F4" i="1"/>
  <c r="E5" i="1"/>
  <c r="F5" i="1"/>
  <c r="H5" i="1" s="1"/>
  <c r="E7" i="1"/>
  <c r="F7" i="1" s="1"/>
  <c r="H7" i="1" s="1"/>
  <c r="E8" i="1"/>
  <c r="F8" i="1" s="1"/>
  <c r="H8" i="1" s="1"/>
  <c r="E9" i="1"/>
  <c r="F9" i="1" s="1"/>
  <c r="H9" i="1" s="1"/>
  <c r="E10" i="1"/>
  <c r="F10" i="1"/>
  <c r="H10" i="1" s="1"/>
  <c r="E11" i="1"/>
  <c r="F11" i="1"/>
  <c r="H11" i="1" s="1"/>
  <c r="E12" i="1"/>
  <c r="F12" i="1" s="1"/>
  <c r="H12" i="1" s="1"/>
  <c r="E13" i="1"/>
  <c r="F13" i="1" s="1"/>
  <c r="H13" i="1" s="1"/>
  <c r="E14" i="1"/>
  <c r="F14" i="1" s="1"/>
  <c r="H14" i="1" s="1"/>
  <c r="E15" i="1"/>
  <c r="F15" i="1"/>
  <c r="H15" i="1"/>
  <c r="E16" i="1"/>
  <c r="F16" i="1" s="1"/>
  <c r="H16" i="1" s="1"/>
  <c r="E17" i="1"/>
  <c r="F17" i="1" s="1"/>
  <c r="H17" i="1" s="1"/>
  <c r="E18" i="1"/>
  <c r="F18" i="1"/>
  <c r="H18" i="1" s="1"/>
  <c r="E19" i="1"/>
  <c r="F19" i="1" s="1"/>
  <c r="H19" i="1" s="1"/>
  <c r="E20" i="1"/>
  <c r="F20" i="1" s="1"/>
  <c r="H20" i="1" s="1"/>
  <c r="E21" i="1"/>
  <c r="F21" i="1" s="1"/>
  <c r="H21" i="1" s="1"/>
  <c r="E22" i="1"/>
  <c r="F22" i="1" s="1"/>
  <c r="H22" i="1" s="1"/>
  <c r="E23" i="1"/>
  <c r="F23" i="1" s="1"/>
  <c r="H23" i="1" s="1"/>
  <c r="E24" i="1"/>
  <c r="F24" i="1" s="1"/>
  <c r="H24" i="1" s="1"/>
  <c r="E25" i="1"/>
  <c r="F25" i="1" s="1"/>
  <c r="H25" i="1" s="1"/>
  <c r="E26" i="1"/>
  <c r="F26" i="1"/>
  <c r="H26" i="1" s="1"/>
  <c r="E27" i="1"/>
  <c r="F27" i="1" s="1"/>
  <c r="H27" i="1" s="1"/>
  <c r="E28" i="1"/>
  <c r="F28" i="1" s="1"/>
  <c r="H28" i="1" s="1"/>
  <c r="E29" i="1"/>
  <c r="F29" i="1" s="1"/>
  <c r="H29" i="1" s="1"/>
  <c r="E30" i="1"/>
  <c r="F30" i="1"/>
  <c r="H30" i="1" s="1"/>
  <c r="E31" i="1"/>
  <c r="F31" i="1" s="1"/>
  <c r="H31" i="1" s="1"/>
  <c r="E32" i="1"/>
  <c r="F32" i="1" s="1"/>
  <c r="H32" i="1" s="1"/>
  <c r="E33" i="1"/>
  <c r="F33" i="1" s="1"/>
  <c r="H33" i="1" s="1"/>
  <c r="E34" i="1"/>
  <c r="F34" i="1"/>
  <c r="H34" i="1" s="1"/>
  <c r="E35" i="1"/>
  <c r="F35" i="1" s="1"/>
  <c r="H35" i="1" s="1"/>
  <c r="E36" i="1"/>
  <c r="F36" i="1" s="1"/>
  <c r="H36" i="1" s="1"/>
  <c r="F37" i="1" l="1"/>
  <c r="H4" i="1"/>
  <c r="H37" i="1" s="1"/>
</calcChain>
</file>

<file path=xl/sharedStrings.xml><?xml version="1.0" encoding="utf-8"?>
<sst xmlns="http://schemas.openxmlformats.org/spreadsheetml/2006/main" count="143" uniqueCount="143">
  <si>
    <t>#</t>
  </si>
  <si>
    <t>Part Number</t>
  </si>
  <si>
    <t>Part Description</t>
  </si>
  <si>
    <t>Unit List Price</t>
  </si>
  <si>
    <t>Quantity</t>
  </si>
  <si>
    <t>Magic Key</t>
  </si>
  <si>
    <t>1.0</t>
  </si>
  <si>
    <t>A-FLEX-PUBLICSECT</t>
  </si>
  <si>
    <t>Flex Public Sector</t>
  </si>
  <si>
    <t>Q6365063717-000</t>
  </si>
  <si>
    <t>1.1</t>
  </si>
  <si>
    <t>SVS-FLEX-SUPT-BAS</t>
  </si>
  <si>
    <t>Basic Support for Flex Plan</t>
  </si>
  <si>
    <t>Q6365063718-000</t>
  </si>
  <si>
    <t>1.2</t>
  </si>
  <si>
    <t>A-FLEX-EAPL2</t>
  </si>
  <si>
    <t>EntW On-Premises Calling Tier 2 (1)</t>
  </si>
  <si>
    <t>Q6365063719-000</t>
  </si>
  <si>
    <t>1.3</t>
  </si>
  <si>
    <t>A-FLEX-TMS-250USR</t>
  </si>
  <si>
    <t>TMS 250 System License (1)</t>
  </si>
  <si>
    <t>Q6365063720-000</t>
  </si>
  <si>
    <t>1.4</t>
  </si>
  <si>
    <t>A-FLEX-TMS-API</t>
  </si>
  <si>
    <t>TMS Integration API with Microsoft Exchange (1)</t>
  </si>
  <si>
    <t>Q6365063721-000</t>
  </si>
  <si>
    <t>1.5</t>
  </si>
  <si>
    <t>A-FLEX-TMS-SN</t>
  </si>
  <si>
    <t>TMS Serial Number (1)</t>
  </si>
  <si>
    <t>Q6365063722-000</t>
  </si>
  <si>
    <t>1.6</t>
  </si>
  <si>
    <t>A-FLEX-SME-11X</t>
  </si>
  <si>
    <t>Session Manager v11 (1)</t>
  </si>
  <si>
    <t>Q6365063723-000</t>
  </si>
  <si>
    <t>1.7</t>
  </si>
  <si>
    <t>A-FLEX-EXP-GW</t>
  </si>
  <si>
    <t>Enable GW Feature (H323-SIP) (1)</t>
  </si>
  <si>
    <t>Q6365063724-000</t>
  </si>
  <si>
    <t>1.8</t>
  </si>
  <si>
    <t>A-FLEX-EXP-E</t>
  </si>
  <si>
    <t>Enable Expressway-E Feature Set (1)</t>
  </si>
  <si>
    <t>Q6365063725-000</t>
  </si>
  <si>
    <t>1.9</t>
  </si>
  <si>
    <t>A-FLEX-EXP-TURN</t>
  </si>
  <si>
    <t>1800 TURN Relay Option (1)</t>
  </si>
  <si>
    <t>Q6365063726-000</t>
  </si>
  <si>
    <t>1.10</t>
  </si>
  <si>
    <t>A-FLEX-EXP-AN</t>
  </si>
  <si>
    <t>Enable Advanced Networking Option (1)</t>
  </si>
  <si>
    <t>Q6365063727-000</t>
  </si>
  <si>
    <t>1.11</t>
  </si>
  <si>
    <t>A-FLEX-EXP-SERIES</t>
  </si>
  <si>
    <t>Enable Expressway Series Feature Set (1)</t>
  </si>
  <si>
    <t>Q6365063728-000</t>
  </si>
  <si>
    <t>1.12</t>
  </si>
  <si>
    <t>A-FLEX-EXP-RMS</t>
  </si>
  <si>
    <t>Expressway Rich Media Session (1)</t>
  </si>
  <si>
    <t>Q6365063729-000</t>
  </si>
  <si>
    <t>1.13</t>
  </si>
  <si>
    <t>A-FLEX-EXP-DESK</t>
  </si>
  <si>
    <t>Expressway Deskphone Registration (1)</t>
  </si>
  <si>
    <t>Q6365063730-000</t>
  </si>
  <si>
    <t>1.14</t>
  </si>
  <si>
    <t>A-FLEX-EXP-ROOM</t>
  </si>
  <si>
    <t>Expressway Room Registration (1)</t>
  </si>
  <si>
    <t>Q6365063731-000</t>
  </si>
  <si>
    <t>1.15</t>
  </si>
  <si>
    <t>A-FLEX-CUCILYNC</t>
  </si>
  <si>
    <t>CUCILYNC (1)</t>
  </si>
  <si>
    <t>Q6365063732-000</t>
  </si>
  <si>
    <t>1.16</t>
  </si>
  <si>
    <t>A-FLEX-JABBER</t>
  </si>
  <si>
    <t>Jabber (1)</t>
  </si>
  <si>
    <t>Q6365063733-000</t>
  </si>
  <si>
    <t>1.17</t>
  </si>
  <si>
    <t>A-FLEX-P-PLMENC-K9</t>
  </si>
  <si>
    <t>Unified Communications Manager Encryption License (1)</t>
  </si>
  <si>
    <t>Q6365063734-000</t>
  </si>
  <si>
    <t>1.18</t>
  </si>
  <si>
    <t>A-FLEX-P-UCM-11X</t>
  </si>
  <si>
    <t>Unified Communications Manager v11 License (1)</t>
  </si>
  <si>
    <t>Q6365063735-000</t>
  </si>
  <si>
    <t>1.19</t>
  </si>
  <si>
    <t>A-FLEX-P-TPRM-11X</t>
  </si>
  <si>
    <t>Telepresence Room v11 License (1)</t>
  </si>
  <si>
    <t>Q6365063736-000</t>
  </si>
  <si>
    <t>1.20</t>
  </si>
  <si>
    <t>A-FLEX-P-ESS-11X</t>
  </si>
  <si>
    <t>Essential v11 License (1)</t>
  </si>
  <si>
    <t>Q6365063737-000</t>
  </si>
  <si>
    <t>1.21</t>
  </si>
  <si>
    <t>A-FLEX-P-COMMON11X</t>
  </si>
  <si>
    <t>Common Area v11 License (1)</t>
  </si>
  <si>
    <t>Q6365063738-000</t>
  </si>
  <si>
    <t>1.22</t>
  </si>
  <si>
    <t>A-FLEX-P-UCXN-11X</t>
  </si>
  <si>
    <t>Unity Connection v11 License (1)</t>
  </si>
  <si>
    <t>Q6365063739-000</t>
  </si>
  <si>
    <t>1.23</t>
  </si>
  <si>
    <t>A-FLEX-P-ER-11X</t>
  </si>
  <si>
    <t>Emergency Responder v11 License (1)</t>
  </si>
  <si>
    <t>Q6365063740-000</t>
  </si>
  <si>
    <t>1.24</t>
  </si>
  <si>
    <t>A-FLEX-MSG-ENT</t>
  </si>
  <si>
    <t>Messaging Entitlement</t>
  </si>
  <si>
    <t>Q6365063741-000</t>
  </si>
  <si>
    <t>1.25</t>
  </si>
  <si>
    <t>A-FLEX-FILESTG-ENT</t>
  </si>
  <si>
    <t>File Storage Entitlement</t>
  </si>
  <si>
    <t>Q6365063742-000</t>
  </si>
  <si>
    <t>1.26</t>
  </si>
  <si>
    <t>A-FLEX-DEVREG-ENT</t>
  </si>
  <si>
    <t>Cloud Device Registration Entitlement</t>
  </si>
  <si>
    <t>Q6365063743-000</t>
  </si>
  <si>
    <t>1.27</t>
  </si>
  <si>
    <t>A-FLEX-TMS-PAK</t>
  </si>
  <si>
    <t>TMS Product Authorization Key (1)</t>
  </si>
  <si>
    <t>Q6365063744-000</t>
  </si>
  <si>
    <t>1.28</t>
  </si>
  <si>
    <t>A-FLEX-EXP-PAK</t>
  </si>
  <si>
    <t>Expressway Product Authorization Key (1)</t>
  </si>
  <si>
    <t>Q6365063745-000</t>
  </si>
  <si>
    <t>1.29</t>
  </si>
  <si>
    <t>A-FLEX-EXP-KEY</t>
  </si>
  <si>
    <t>Expressway Release Key (1)</t>
  </si>
  <si>
    <t>Q6365063746-000</t>
  </si>
  <si>
    <t>1.30</t>
  </si>
  <si>
    <t>A-FLEX-UCM-PAK</t>
  </si>
  <si>
    <t>UCM Product Authorization Key (1)</t>
  </si>
  <si>
    <t>Q6365063747-000</t>
  </si>
  <si>
    <t>1.31</t>
  </si>
  <si>
    <t>A-FLEX-SW-11X-K9</t>
  </si>
  <si>
    <t>On-Premises &amp; Partner Hosted Calling SW Bundle v11 (1)</t>
  </si>
  <si>
    <t>Q6365063748-000</t>
  </si>
  <si>
    <t>1.32</t>
  </si>
  <si>
    <t>A-FLEX-ER-11X-K9</t>
  </si>
  <si>
    <t>Emergency Responder SW Bundle v11 (1)</t>
  </si>
  <si>
    <t>Q6365063749-000</t>
  </si>
  <si>
    <t>Discount</t>
  </si>
  <si>
    <t>Net Cost</t>
  </si>
  <si>
    <t>List Cost</t>
  </si>
  <si>
    <t>Total Cost</t>
  </si>
  <si>
    <t>RFP 21-31 Exhibit 2 Cisco Collaboration Price Quotation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</si>
</sst>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9"/>
      <name val="Helvetica"/>
      <family val="2"/>
    </font>
    <font>
      <b/>
      <u val="double"/>
      <sz val="16"/>
      <name val="Helvetica"/>
      <family val="2"/>
    </font>
    <font>
      <b/>
      <sz val="9"/>
      <name val="Helvetica"/>
      <family val="2"/>
    </font>
    <font>
      <b/>
      <sz val="9"/>
      <name val="Arial"/>
      <family val="2"/>
    </font>
    <font>
      <sz val="9"/>
      <name val="Helvetica"/>
      <family val="2"/>
    </font>
    <font>
      <sz val="9"/>
      <name val="Helvetica"/>
      <family val="2"/>
    </font>
    <font>
      <b/>
      <sz val="11"/>
      <name val="Arial"/>
      <family val="2"/>
    </font>
    <font>
      <b/>
      <sz val="1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0" fillId="0" borderId="0" xfId="1" applyNumberFormat="1" applyFont="1"/>
    <xf numFmtId="10" fontId="6" fillId="0" borderId="0" xfId="1" applyNumberFormat="1" applyFont="1" applyAlignment="1">
      <alignment horizontal="right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3" fontId="4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/>
    <xf numFmtId="10" fontId="8" fillId="0" borderId="0" xfId="1" applyNumberFormat="1" applyFont="1"/>
    <xf numFmtId="0" fontId="9" fillId="0" borderId="0" xfId="0" applyFont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 wrapText="1"/>
    </xf>
    <xf numFmtId="10" fontId="2" fillId="2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/>
    <xf numFmtId="0" fontId="0" fillId="0" borderId="0" xfId="0" applyAlignment="1"/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P23" sqref="P23"/>
    </sheetView>
  </sheetViews>
  <sheetFormatPr defaultColWidth="8.85546875" defaultRowHeight="12.75" x14ac:dyDescent="0.2"/>
  <cols>
    <col min="1" max="1" width="4.42578125" bestFit="1" customWidth="1"/>
    <col min="2" max="2" width="20" style="24" bestFit="1" customWidth="1"/>
    <col min="3" max="3" width="47.5703125" bestFit="1" customWidth="1"/>
    <col min="4" max="4" width="8.85546875" style="11" customWidth="1"/>
    <col min="5" max="6" width="10.140625" style="8" customWidth="1"/>
    <col min="7" max="7" width="8.85546875" style="6"/>
    <col min="8" max="8" width="8.85546875" style="8"/>
    <col min="9" max="9" width="16" style="24" bestFit="1" customWidth="1"/>
  </cols>
  <sheetData>
    <row r="1" spans="1:9" s="25" customFormat="1" ht="20.25" x14ac:dyDescent="0.2">
      <c r="A1" s="26" t="s">
        <v>142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C2" s="24"/>
      <c r="D2" s="24"/>
      <c r="E2" s="24"/>
      <c r="F2" s="24"/>
      <c r="G2" s="24"/>
      <c r="H2" s="24"/>
    </row>
    <row r="3" spans="1:9" s="3" customFormat="1" ht="24" x14ac:dyDescent="0.2">
      <c r="A3" s="4" t="s">
        <v>0</v>
      </c>
      <c r="B3" s="21" t="s">
        <v>1</v>
      </c>
      <c r="C3" s="5" t="s">
        <v>2</v>
      </c>
      <c r="D3" s="12" t="s">
        <v>4</v>
      </c>
      <c r="E3" s="19" t="s">
        <v>3</v>
      </c>
      <c r="F3" s="10" t="s">
        <v>140</v>
      </c>
      <c r="G3" s="20" t="s">
        <v>138</v>
      </c>
      <c r="H3" s="10" t="s">
        <v>139</v>
      </c>
      <c r="I3" s="21" t="s">
        <v>5</v>
      </c>
    </row>
    <row r="4" spans="1:9" x14ac:dyDescent="0.2">
      <c r="A4" s="1" t="s">
        <v>6</v>
      </c>
      <c r="B4" s="22" t="s">
        <v>7</v>
      </c>
      <c r="C4" s="2" t="s">
        <v>8</v>
      </c>
      <c r="D4" s="13">
        <v>1</v>
      </c>
      <c r="E4" s="9">
        <v>0</v>
      </c>
      <c r="F4" s="9">
        <f>D4*E4</f>
        <v>0</v>
      </c>
      <c r="G4" s="7">
        <v>0</v>
      </c>
      <c r="H4" s="9">
        <f>F4*(1-G4)</f>
        <v>0</v>
      </c>
      <c r="I4" s="22" t="s">
        <v>9</v>
      </c>
    </row>
    <row r="5" spans="1:9" x14ac:dyDescent="0.2">
      <c r="A5" s="1" t="s">
        <v>10</v>
      </c>
      <c r="B5" s="22" t="s">
        <v>11</v>
      </c>
      <c r="C5" s="2" t="s">
        <v>12</v>
      </c>
      <c r="D5" s="13">
        <v>1</v>
      </c>
      <c r="E5" s="9">
        <f>0</f>
        <v>0</v>
      </c>
      <c r="F5" s="9">
        <f t="shared" ref="F5:F36" si="0">D5*E5</f>
        <v>0</v>
      </c>
      <c r="G5" s="7">
        <v>0</v>
      </c>
      <c r="H5" s="9">
        <f t="shared" ref="H5:H36" si="1">F5*(1-G5)</f>
        <v>0</v>
      </c>
      <c r="I5" s="22" t="s">
        <v>13</v>
      </c>
    </row>
    <row r="6" spans="1:9" x14ac:dyDescent="0.2">
      <c r="A6" s="1" t="s">
        <v>14</v>
      </c>
      <c r="B6" s="22" t="s">
        <v>15</v>
      </c>
      <c r="C6" s="2" t="s">
        <v>16</v>
      </c>
      <c r="D6" s="13">
        <v>3820</v>
      </c>
      <c r="E6" s="9">
        <v>0</v>
      </c>
      <c r="F6" s="9">
        <f t="shared" si="0"/>
        <v>0</v>
      </c>
      <c r="G6" s="7">
        <v>0</v>
      </c>
      <c r="H6" s="9">
        <f t="shared" si="1"/>
        <v>0</v>
      </c>
      <c r="I6" s="22" t="s">
        <v>17</v>
      </c>
    </row>
    <row r="7" spans="1:9" x14ac:dyDescent="0.2">
      <c r="A7" s="1" t="s">
        <v>18</v>
      </c>
      <c r="B7" s="22" t="s">
        <v>19</v>
      </c>
      <c r="C7" s="2" t="s">
        <v>20</v>
      </c>
      <c r="D7" s="13">
        <v>15</v>
      </c>
      <c r="E7" s="9">
        <f t="shared" ref="E7:E36" si="2">0</f>
        <v>0</v>
      </c>
      <c r="F7" s="9">
        <f t="shared" si="0"/>
        <v>0</v>
      </c>
      <c r="G7" s="7">
        <v>0</v>
      </c>
      <c r="H7" s="9">
        <f t="shared" si="1"/>
        <v>0</v>
      </c>
      <c r="I7" s="22" t="s">
        <v>21</v>
      </c>
    </row>
    <row r="8" spans="1:9" x14ac:dyDescent="0.2">
      <c r="A8" s="1" t="s">
        <v>22</v>
      </c>
      <c r="B8" s="22" t="s">
        <v>23</v>
      </c>
      <c r="C8" s="2" t="s">
        <v>24</v>
      </c>
      <c r="D8" s="13">
        <v>1</v>
      </c>
      <c r="E8" s="9">
        <f t="shared" si="2"/>
        <v>0</v>
      </c>
      <c r="F8" s="9">
        <f t="shared" si="0"/>
        <v>0</v>
      </c>
      <c r="G8" s="7">
        <v>0</v>
      </c>
      <c r="H8" s="9">
        <f t="shared" si="1"/>
        <v>0</v>
      </c>
      <c r="I8" s="22" t="s">
        <v>25</v>
      </c>
    </row>
    <row r="9" spans="1:9" x14ac:dyDescent="0.2">
      <c r="A9" s="1" t="s">
        <v>26</v>
      </c>
      <c r="B9" s="22" t="s">
        <v>27</v>
      </c>
      <c r="C9" s="2" t="s">
        <v>28</v>
      </c>
      <c r="D9" s="13">
        <v>1</v>
      </c>
      <c r="E9" s="9">
        <f t="shared" si="2"/>
        <v>0</v>
      </c>
      <c r="F9" s="9">
        <f t="shared" si="0"/>
        <v>0</v>
      </c>
      <c r="G9" s="7">
        <v>0</v>
      </c>
      <c r="H9" s="9">
        <f t="shared" si="1"/>
        <v>0</v>
      </c>
      <c r="I9" s="22" t="s">
        <v>29</v>
      </c>
    </row>
    <row r="10" spans="1:9" x14ac:dyDescent="0.2">
      <c r="A10" s="1" t="s">
        <v>30</v>
      </c>
      <c r="B10" s="22" t="s">
        <v>31</v>
      </c>
      <c r="C10" s="2" t="s">
        <v>32</v>
      </c>
      <c r="D10" s="13">
        <v>1</v>
      </c>
      <c r="E10" s="9">
        <f t="shared" si="2"/>
        <v>0</v>
      </c>
      <c r="F10" s="9">
        <f t="shared" si="0"/>
        <v>0</v>
      </c>
      <c r="G10" s="7">
        <v>0</v>
      </c>
      <c r="H10" s="9">
        <f t="shared" si="1"/>
        <v>0</v>
      </c>
      <c r="I10" s="22" t="s">
        <v>33</v>
      </c>
    </row>
    <row r="11" spans="1:9" x14ac:dyDescent="0.2">
      <c r="A11" s="1" t="s">
        <v>34</v>
      </c>
      <c r="B11" s="22" t="s">
        <v>35</v>
      </c>
      <c r="C11" s="2" t="s">
        <v>36</v>
      </c>
      <c r="D11" s="13">
        <v>16</v>
      </c>
      <c r="E11" s="9">
        <f t="shared" si="2"/>
        <v>0</v>
      </c>
      <c r="F11" s="9">
        <f t="shared" si="0"/>
        <v>0</v>
      </c>
      <c r="G11" s="7">
        <v>0</v>
      </c>
      <c r="H11" s="9">
        <f t="shared" si="1"/>
        <v>0</v>
      </c>
      <c r="I11" s="22" t="s">
        <v>37</v>
      </c>
    </row>
    <row r="12" spans="1:9" x14ac:dyDescent="0.2">
      <c r="A12" s="1" t="s">
        <v>38</v>
      </c>
      <c r="B12" s="22" t="s">
        <v>39</v>
      </c>
      <c r="C12" s="2" t="s">
        <v>40</v>
      </c>
      <c r="D12" s="13">
        <v>8</v>
      </c>
      <c r="E12" s="9">
        <f t="shared" si="2"/>
        <v>0</v>
      </c>
      <c r="F12" s="9">
        <f t="shared" si="0"/>
        <v>0</v>
      </c>
      <c r="G12" s="7">
        <v>0</v>
      </c>
      <c r="H12" s="9">
        <f t="shared" si="1"/>
        <v>0</v>
      </c>
      <c r="I12" s="22" t="s">
        <v>41</v>
      </c>
    </row>
    <row r="13" spans="1:9" x14ac:dyDescent="0.2">
      <c r="A13" s="1" t="s">
        <v>42</v>
      </c>
      <c r="B13" s="22" t="s">
        <v>43</v>
      </c>
      <c r="C13" s="2" t="s">
        <v>44</v>
      </c>
      <c r="D13" s="13">
        <v>8</v>
      </c>
      <c r="E13" s="9">
        <f t="shared" si="2"/>
        <v>0</v>
      </c>
      <c r="F13" s="9">
        <f t="shared" si="0"/>
        <v>0</v>
      </c>
      <c r="G13" s="7">
        <v>0</v>
      </c>
      <c r="H13" s="9">
        <f t="shared" si="1"/>
        <v>0</v>
      </c>
      <c r="I13" s="22" t="s">
        <v>45</v>
      </c>
    </row>
    <row r="14" spans="1:9" x14ac:dyDescent="0.2">
      <c r="A14" s="1" t="s">
        <v>46</v>
      </c>
      <c r="B14" s="22" t="s">
        <v>47</v>
      </c>
      <c r="C14" s="2" t="s">
        <v>48</v>
      </c>
      <c r="D14" s="13">
        <v>8</v>
      </c>
      <c r="E14" s="9">
        <f t="shared" si="2"/>
        <v>0</v>
      </c>
      <c r="F14" s="9">
        <f t="shared" si="0"/>
        <v>0</v>
      </c>
      <c r="G14" s="7">
        <v>0</v>
      </c>
      <c r="H14" s="9">
        <f t="shared" si="1"/>
        <v>0</v>
      </c>
      <c r="I14" s="22" t="s">
        <v>49</v>
      </c>
    </row>
    <row r="15" spans="1:9" x14ac:dyDescent="0.2">
      <c r="A15" s="1" t="s">
        <v>50</v>
      </c>
      <c r="B15" s="22" t="s">
        <v>51</v>
      </c>
      <c r="C15" s="2" t="s">
        <v>52</v>
      </c>
      <c r="D15" s="13">
        <v>16</v>
      </c>
      <c r="E15" s="9">
        <f t="shared" si="2"/>
        <v>0</v>
      </c>
      <c r="F15" s="9">
        <f t="shared" si="0"/>
        <v>0</v>
      </c>
      <c r="G15" s="7">
        <v>0</v>
      </c>
      <c r="H15" s="9">
        <f t="shared" si="1"/>
        <v>0</v>
      </c>
      <c r="I15" s="22" t="s">
        <v>53</v>
      </c>
    </row>
    <row r="16" spans="1:9" x14ac:dyDescent="0.2">
      <c r="A16" s="1" t="s">
        <v>54</v>
      </c>
      <c r="B16" s="22" t="s">
        <v>55</v>
      </c>
      <c r="C16" s="2" t="s">
        <v>56</v>
      </c>
      <c r="D16" s="13">
        <v>191</v>
      </c>
      <c r="E16" s="9">
        <f t="shared" si="2"/>
        <v>0</v>
      </c>
      <c r="F16" s="9">
        <f t="shared" si="0"/>
        <v>0</v>
      </c>
      <c r="G16" s="7">
        <v>0</v>
      </c>
      <c r="H16" s="9">
        <f t="shared" si="1"/>
        <v>0</v>
      </c>
      <c r="I16" s="22" t="s">
        <v>57</v>
      </c>
    </row>
    <row r="17" spans="1:9" x14ac:dyDescent="0.2">
      <c r="A17" s="1" t="s">
        <v>58</v>
      </c>
      <c r="B17" s="22" t="s">
        <v>59</v>
      </c>
      <c r="C17" s="2" t="s">
        <v>60</v>
      </c>
      <c r="D17" s="13">
        <v>5348</v>
      </c>
      <c r="E17" s="9">
        <f t="shared" si="2"/>
        <v>0</v>
      </c>
      <c r="F17" s="9">
        <f t="shared" si="0"/>
        <v>0</v>
      </c>
      <c r="G17" s="7">
        <v>0</v>
      </c>
      <c r="H17" s="9">
        <f t="shared" si="1"/>
        <v>0</v>
      </c>
      <c r="I17" s="22" t="s">
        <v>61</v>
      </c>
    </row>
    <row r="18" spans="1:9" x14ac:dyDescent="0.2">
      <c r="A18" s="1" t="s">
        <v>62</v>
      </c>
      <c r="B18" s="22" t="s">
        <v>63</v>
      </c>
      <c r="C18" s="2" t="s">
        <v>64</v>
      </c>
      <c r="D18" s="13">
        <v>39</v>
      </c>
      <c r="E18" s="9">
        <f t="shared" si="2"/>
        <v>0</v>
      </c>
      <c r="F18" s="9">
        <f t="shared" si="0"/>
        <v>0</v>
      </c>
      <c r="G18" s="7">
        <v>0</v>
      </c>
      <c r="H18" s="9">
        <f t="shared" si="1"/>
        <v>0</v>
      </c>
      <c r="I18" s="22" t="s">
        <v>65</v>
      </c>
    </row>
    <row r="19" spans="1:9" x14ac:dyDescent="0.2">
      <c r="A19" s="1" t="s">
        <v>66</v>
      </c>
      <c r="B19" s="22" t="s">
        <v>67</v>
      </c>
      <c r="C19" s="2" t="s">
        <v>68</v>
      </c>
      <c r="D19" s="13">
        <v>459</v>
      </c>
      <c r="E19" s="9">
        <f t="shared" si="2"/>
        <v>0</v>
      </c>
      <c r="F19" s="9">
        <f t="shared" si="0"/>
        <v>0</v>
      </c>
      <c r="G19" s="7">
        <v>0</v>
      </c>
      <c r="H19" s="9">
        <f t="shared" si="1"/>
        <v>0</v>
      </c>
      <c r="I19" s="22" t="s">
        <v>69</v>
      </c>
    </row>
    <row r="20" spans="1:9" x14ac:dyDescent="0.2">
      <c r="A20" s="1" t="s">
        <v>70</v>
      </c>
      <c r="B20" s="22" t="s">
        <v>71</v>
      </c>
      <c r="C20" s="2" t="s">
        <v>72</v>
      </c>
      <c r="D20" s="13">
        <v>1910</v>
      </c>
      <c r="E20" s="9">
        <f t="shared" si="2"/>
        <v>0</v>
      </c>
      <c r="F20" s="9">
        <f t="shared" si="0"/>
        <v>0</v>
      </c>
      <c r="G20" s="7">
        <v>0</v>
      </c>
      <c r="H20" s="9">
        <f t="shared" si="1"/>
        <v>0</v>
      </c>
      <c r="I20" s="22" t="s">
        <v>73</v>
      </c>
    </row>
    <row r="21" spans="1:9" x14ac:dyDescent="0.2">
      <c r="A21" s="1" t="s">
        <v>74</v>
      </c>
      <c r="B21" s="22" t="s">
        <v>75</v>
      </c>
      <c r="C21" s="2" t="s">
        <v>76</v>
      </c>
      <c r="D21" s="13">
        <v>1</v>
      </c>
      <c r="E21" s="9">
        <f t="shared" si="2"/>
        <v>0</v>
      </c>
      <c r="F21" s="9">
        <f t="shared" si="0"/>
        <v>0</v>
      </c>
      <c r="G21" s="7">
        <v>0</v>
      </c>
      <c r="H21" s="9">
        <f t="shared" si="1"/>
        <v>0</v>
      </c>
      <c r="I21" s="22" t="s">
        <v>77</v>
      </c>
    </row>
    <row r="22" spans="1:9" x14ac:dyDescent="0.2">
      <c r="A22" s="1" t="s">
        <v>78</v>
      </c>
      <c r="B22" s="22" t="s">
        <v>79</v>
      </c>
      <c r="C22" s="2" t="s">
        <v>80</v>
      </c>
      <c r="D22" s="13">
        <v>4584</v>
      </c>
      <c r="E22" s="9">
        <f t="shared" si="2"/>
        <v>0</v>
      </c>
      <c r="F22" s="9">
        <f t="shared" si="0"/>
        <v>0</v>
      </c>
      <c r="G22" s="7">
        <v>0</v>
      </c>
      <c r="H22" s="9">
        <f t="shared" si="1"/>
        <v>0</v>
      </c>
      <c r="I22" s="22" t="s">
        <v>81</v>
      </c>
    </row>
    <row r="23" spans="1:9" x14ac:dyDescent="0.2">
      <c r="A23" s="1" t="s">
        <v>82</v>
      </c>
      <c r="B23" s="22" t="s">
        <v>83</v>
      </c>
      <c r="C23" s="2" t="s">
        <v>84</v>
      </c>
      <c r="D23" s="13">
        <v>39</v>
      </c>
      <c r="E23" s="9">
        <f t="shared" si="2"/>
        <v>0</v>
      </c>
      <c r="F23" s="9">
        <f t="shared" si="0"/>
        <v>0</v>
      </c>
      <c r="G23" s="7">
        <v>0</v>
      </c>
      <c r="H23" s="9">
        <f t="shared" si="1"/>
        <v>0</v>
      </c>
      <c r="I23" s="22" t="s">
        <v>85</v>
      </c>
    </row>
    <row r="24" spans="1:9" x14ac:dyDescent="0.2">
      <c r="A24" s="1" t="s">
        <v>86</v>
      </c>
      <c r="B24" s="22" t="s">
        <v>87</v>
      </c>
      <c r="C24" s="2" t="s">
        <v>88</v>
      </c>
      <c r="D24" s="13">
        <v>382</v>
      </c>
      <c r="E24" s="9">
        <f t="shared" si="2"/>
        <v>0</v>
      </c>
      <c r="F24" s="9">
        <f t="shared" si="0"/>
        <v>0</v>
      </c>
      <c r="G24" s="7">
        <v>0</v>
      </c>
      <c r="H24" s="9">
        <f t="shared" si="1"/>
        <v>0</v>
      </c>
      <c r="I24" s="22" t="s">
        <v>89</v>
      </c>
    </row>
    <row r="25" spans="1:9" x14ac:dyDescent="0.2">
      <c r="A25" s="1" t="s">
        <v>90</v>
      </c>
      <c r="B25" s="22" t="s">
        <v>91</v>
      </c>
      <c r="C25" s="2" t="s">
        <v>92</v>
      </c>
      <c r="D25" s="13">
        <v>764</v>
      </c>
      <c r="E25" s="9">
        <f t="shared" si="2"/>
        <v>0</v>
      </c>
      <c r="F25" s="9">
        <f t="shared" si="0"/>
        <v>0</v>
      </c>
      <c r="G25" s="7">
        <v>0</v>
      </c>
      <c r="H25" s="9">
        <f t="shared" si="1"/>
        <v>0</v>
      </c>
      <c r="I25" s="22" t="s">
        <v>93</v>
      </c>
    </row>
    <row r="26" spans="1:9" x14ac:dyDescent="0.2">
      <c r="A26" s="1" t="s">
        <v>94</v>
      </c>
      <c r="B26" s="22" t="s">
        <v>95</v>
      </c>
      <c r="C26" s="2" t="s">
        <v>96</v>
      </c>
      <c r="D26" s="13">
        <v>4584</v>
      </c>
      <c r="E26" s="9">
        <f t="shared" si="2"/>
        <v>0</v>
      </c>
      <c r="F26" s="9">
        <f t="shared" si="0"/>
        <v>0</v>
      </c>
      <c r="G26" s="7">
        <v>0</v>
      </c>
      <c r="H26" s="9">
        <f t="shared" si="1"/>
        <v>0</v>
      </c>
      <c r="I26" s="22" t="s">
        <v>97</v>
      </c>
    </row>
    <row r="27" spans="1:9" x14ac:dyDescent="0.2">
      <c r="A27" s="1" t="s">
        <v>98</v>
      </c>
      <c r="B27" s="22" t="s">
        <v>99</v>
      </c>
      <c r="C27" s="2" t="s">
        <v>100</v>
      </c>
      <c r="D27" s="13">
        <v>11460</v>
      </c>
      <c r="E27" s="9">
        <f t="shared" si="2"/>
        <v>0</v>
      </c>
      <c r="F27" s="9">
        <f t="shared" si="0"/>
        <v>0</v>
      </c>
      <c r="G27" s="7">
        <v>0</v>
      </c>
      <c r="H27" s="9">
        <f t="shared" si="1"/>
        <v>0</v>
      </c>
      <c r="I27" s="22" t="s">
        <v>101</v>
      </c>
    </row>
    <row r="28" spans="1:9" x14ac:dyDescent="0.2">
      <c r="A28" s="1" t="s">
        <v>102</v>
      </c>
      <c r="B28" s="22" t="s">
        <v>103</v>
      </c>
      <c r="C28" s="2" t="s">
        <v>104</v>
      </c>
      <c r="D28" s="13">
        <v>4584</v>
      </c>
      <c r="E28" s="9">
        <f t="shared" si="2"/>
        <v>0</v>
      </c>
      <c r="F28" s="9">
        <f t="shared" si="0"/>
        <v>0</v>
      </c>
      <c r="G28" s="7">
        <v>0</v>
      </c>
      <c r="H28" s="9">
        <f t="shared" si="1"/>
        <v>0</v>
      </c>
      <c r="I28" s="22" t="s">
        <v>105</v>
      </c>
    </row>
    <row r="29" spans="1:9" x14ac:dyDescent="0.2">
      <c r="A29" s="1" t="s">
        <v>106</v>
      </c>
      <c r="B29" s="22" t="s">
        <v>107</v>
      </c>
      <c r="C29" s="2" t="s">
        <v>108</v>
      </c>
      <c r="D29" s="13">
        <v>91680</v>
      </c>
      <c r="E29" s="9">
        <f t="shared" si="2"/>
        <v>0</v>
      </c>
      <c r="F29" s="9">
        <f t="shared" si="0"/>
        <v>0</v>
      </c>
      <c r="G29" s="7">
        <v>0</v>
      </c>
      <c r="H29" s="9">
        <f t="shared" si="1"/>
        <v>0</v>
      </c>
      <c r="I29" s="22" t="s">
        <v>109</v>
      </c>
    </row>
    <row r="30" spans="1:9" x14ac:dyDescent="0.2">
      <c r="A30" s="1" t="s">
        <v>110</v>
      </c>
      <c r="B30" s="22" t="s">
        <v>111</v>
      </c>
      <c r="C30" s="2" t="s">
        <v>112</v>
      </c>
      <c r="D30" s="13">
        <v>4584</v>
      </c>
      <c r="E30" s="9">
        <f t="shared" si="2"/>
        <v>0</v>
      </c>
      <c r="F30" s="9">
        <f t="shared" si="0"/>
        <v>0</v>
      </c>
      <c r="G30" s="7">
        <v>0</v>
      </c>
      <c r="H30" s="9">
        <f t="shared" si="1"/>
        <v>0</v>
      </c>
      <c r="I30" s="22" t="s">
        <v>113</v>
      </c>
    </row>
    <row r="31" spans="1:9" x14ac:dyDescent="0.2">
      <c r="A31" s="1" t="s">
        <v>114</v>
      </c>
      <c r="B31" s="22" t="s">
        <v>115</v>
      </c>
      <c r="C31" s="2" t="s">
        <v>116</v>
      </c>
      <c r="D31" s="13">
        <v>1</v>
      </c>
      <c r="E31" s="9">
        <f t="shared" si="2"/>
        <v>0</v>
      </c>
      <c r="F31" s="9">
        <f t="shared" si="0"/>
        <v>0</v>
      </c>
      <c r="G31" s="7">
        <v>0</v>
      </c>
      <c r="H31" s="9">
        <f t="shared" si="1"/>
        <v>0</v>
      </c>
      <c r="I31" s="22" t="s">
        <v>117</v>
      </c>
    </row>
    <row r="32" spans="1:9" x14ac:dyDescent="0.2">
      <c r="A32" s="1" t="s">
        <v>118</v>
      </c>
      <c r="B32" s="22" t="s">
        <v>119</v>
      </c>
      <c r="C32" s="2" t="s">
        <v>120</v>
      </c>
      <c r="D32" s="13">
        <v>1</v>
      </c>
      <c r="E32" s="9">
        <f t="shared" si="2"/>
        <v>0</v>
      </c>
      <c r="F32" s="9">
        <f t="shared" si="0"/>
        <v>0</v>
      </c>
      <c r="G32" s="7">
        <v>0</v>
      </c>
      <c r="H32" s="9">
        <f t="shared" si="1"/>
        <v>0</v>
      </c>
      <c r="I32" s="22" t="s">
        <v>121</v>
      </c>
    </row>
    <row r="33" spans="1:9" x14ac:dyDescent="0.2">
      <c r="A33" s="1" t="s">
        <v>122</v>
      </c>
      <c r="B33" s="22" t="s">
        <v>123</v>
      </c>
      <c r="C33" s="2" t="s">
        <v>124</v>
      </c>
      <c r="D33" s="13">
        <v>16</v>
      </c>
      <c r="E33" s="9">
        <f t="shared" si="2"/>
        <v>0</v>
      </c>
      <c r="F33" s="9">
        <f t="shared" si="0"/>
        <v>0</v>
      </c>
      <c r="G33" s="7">
        <v>0</v>
      </c>
      <c r="H33" s="9">
        <f t="shared" si="1"/>
        <v>0</v>
      </c>
      <c r="I33" s="22" t="s">
        <v>125</v>
      </c>
    </row>
    <row r="34" spans="1:9" x14ac:dyDescent="0.2">
      <c r="A34" s="1" t="s">
        <v>126</v>
      </c>
      <c r="B34" s="22" t="s">
        <v>127</v>
      </c>
      <c r="C34" s="2" t="s">
        <v>128</v>
      </c>
      <c r="D34" s="13">
        <v>1</v>
      </c>
      <c r="E34" s="9">
        <f t="shared" si="2"/>
        <v>0</v>
      </c>
      <c r="F34" s="9">
        <f t="shared" si="0"/>
        <v>0</v>
      </c>
      <c r="G34" s="7">
        <v>0</v>
      </c>
      <c r="H34" s="9">
        <f t="shared" si="1"/>
        <v>0</v>
      </c>
      <c r="I34" s="22" t="s">
        <v>129</v>
      </c>
    </row>
    <row r="35" spans="1:9" x14ac:dyDescent="0.2">
      <c r="A35" s="1" t="s">
        <v>130</v>
      </c>
      <c r="B35" s="22" t="s">
        <v>131</v>
      </c>
      <c r="C35" s="2" t="s">
        <v>132</v>
      </c>
      <c r="D35" s="13">
        <v>1</v>
      </c>
      <c r="E35" s="9">
        <f t="shared" si="2"/>
        <v>0</v>
      </c>
      <c r="F35" s="9">
        <f t="shared" si="0"/>
        <v>0</v>
      </c>
      <c r="G35" s="7">
        <v>0</v>
      </c>
      <c r="H35" s="9">
        <f t="shared" si="1"/>
        <v>0</v>
      </c>
      <c r="I35" s="22" t="s">
        <v>133</v>
      </c>
    </row>
    <row r="36" spans="1:9" x14ac:dyDescent="0.2">
      <c r="A36" s="1" t="s">
        <v>134</v>
      </c>
      <c r="B36" s="22" t="s">
        <v>135</v>
      </c>
      <c r="C36" s="2" t="s">
        <v>136</v>
      </c>
      <c r="D36" s="13">
        <v>1</v>
      </c>
      <c r="E36" s="9">
        <f t="shared" si="2"/>
        <v>0</v>
      </c>
      <c r="F36" s="9">
        <f t="shared" si="0"/>
        <v>0</v>
      </c>
      <c r="G36" s="7">
        <v>0</v>
      </c>
      <c r="H36" s="9">
        <f t="shared" si="1"/>
        <v>0</v>
      </c>
      <c r="I36" s="22" t="s">
        <v>137</v>
      </c>
    </row>
    <row r="37" spans="1:9" s="14" customFormat="1" ht="15" x14ac:dyDescent="0.25">
      <c r="B37" s="23"/>
      <c r="C37" s="18" t="s">
        <v>141</v>
      </c>
      <c r="D37" s="15"/>
      <c r="E37" s="16"/>
      <c r="F37" s="16">
        <f>SUM(F4:F36)</f>
        <v>0</v>
      </c>
      <c r="G37" s="17"/>
      <c r="H37" s="16">
        <f>SUM(H4:H36)</f>
        <v>0</v>
      </c>
      <c r="I37" s="23"/>
    </row>
    <row r="39" spans="1:9" x14ac:dyDescent="0.2">
      <c r="A39" s="27"/>
      <c r="B39" s="27"/>
      <c r="C39" s="27"/>
    </row>
    <row r="40" spans="1:9" x14ac:dyDescent="0.2">
      <c r="A40" s="27"/>
      <c r="B40" s="27"/>
      <c r="C40" s="27"/>
    </row>
    <row r="41" spans="1:9" x14ac:dyDescent="0.2">
      <c r="A41" s="27"/>
      <c r="B41" s="27"/>
      <c r="C41" s="27"/>
    </row>
    <row r="42" spans="1:9" x14ac:dyDescent="0.2">
      <c r="A42" s="27"/>
      <c r="B42" s="27"/>
      <c r="C42" s="27"/>
    </row>
  </sheetData>
  <mergeCells count="2">
    <mergeCell ref="A1:I1"/>
    <mergeCell ref="A39:C42"/>
  </mergeCells>
  <pageMargins left="0.5" right="0.5" top="0.5" bottom="1" header="0.5" footer="0.5"/>
  <pageSetup scale="96" fitToHeight="0" orientation="landscape" horizontalDpi="300" verticalDpi="300" r:id="rId1"/>
  <headerFooter alignWithMargins="0">
    <oddFooter xml:space="preserve">&amp;CPage &amp;P of &amp;N
&amp;R&amp;D  &amp;T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</vt:lpstr>
      <vt:lpstr>QUOTE!Print_Titles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james.jackson3</dc:creator>
  <cp:lastModifiedBy>Marilyn.VegaBurillo</cp:lastModifiedBy>
  <cp:lastPrinted>2020-12-10T00:41:54Z</cp:lastPrinted>
  <dcterms:created xsi:type="dcterms:W3CDTF">2020-09-25T14:46:58Z</dcterms:created>
  <dcterms:modified xsi:type="dcterms:W3CDTF">2021-01-25T19:24:09Z</dcterms:modified>
</cp:coreProperties>
</file>