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uz.nikole\Documents\Art Lopez\"/>
    </mc:Choice>
  </mc:AlternateContent>
  <bookViews>
    <workbookView xWindow="0" yWindow="0" windowWidth="16455" windowHeight="5550" activeTab="1"/>
  </bookViews>
  <sheets>
    <sheet name="Parking Lot" sheetId="1" r:id="rId1"/>
    <sheet name="Parking Garage &amp; Loading Docks" sheetId="4" r:id="rId2"/>
    <sheet name="Oil Treatment" sheetId="6" r:id="rId3"/>
  </sheets>
  <calcPr calcId="162913"/>
</workbook>
</file>

<file path=xl/calcChain.xml><?xml version="1.0" encoding="utf-8"?>
<calcChain xmlns="http://schemas.openxmlformats.org/spreadsheetml/2006/main">
  <c r="E16" i="4" l="1"/>
  <c r="E15" i="4"/>
  <c r="E20" i="4"/>
  <c r="E21" i="4"/>
  <c r="E22" i="4"/>
  <c r="E17" i="4" l="1"/>
  <c r="E20" i="6"/>
  <c r="E18" i="6" l="1"/>
  <c r="E14" i="6"/>
  <c r="E105" i="1" l="1"/>
  <c r="E106" i="1" s="1"/>
  <c r="E102" i="1"/>
  <c r="E101" i="1"/>
  <c r="E100" i="1"/>
  <c r="E99" i="1"/>
  <c r="E98" i="1"/>
  <c r="E97" i="1"/>
  <c r="E95" i="1"/>
  <c r="E93" i="1"/>
  <c r="E91" i="1"/>
  <c r="E87" i="1"/>
  <c r="E86" i="1"/>
  <c r="E85" i="1"/>
  <c r="E82" i="1"/>
  <c r="E81" i="1"/>
  <c r="E80" i="1"/>
  <c r="E79" i="1"/>
  <c r="E74" i="1"/>
  <c r="E73" i="1"/>
  <c r="E72" i="1"/>
  <c r="E71" i="1"/>
  <c r="E70" i="1"/>
  <c r="E67" i="1"/>
  <c r="E66" i="1"/>
  <c r="E68" i="1" s="1"/>
  <c r="E63" i="1"/>
  <c r="E62" i="1"/>
  <c r="E61" i="1"/>
  <c r="E58" i="1"/>
  <c r="E57" i="1"/>
  <c r="E53" i="1"/>
  <c r="E54" i="1" s="1"/>
  <c r="E52" i="1"/>
  <c r="E49" i="1"/>
  <c r="E48" i="1"/>
  <c r="E47" i="1"/>
  <c r="E44" i="1"/>
  <c r="E43" i="1"/>
  <c r="E42" i="1"/>
  <c r="E38" i="1"/>
  <c r="E37" i="1"/>
  <c r="E36" i="1"/>
  <c r="E35" i="1"/>
  <c r="E34" i="1"/>
  <c r="E33" i="1"/>
  <c r="E30" i="1"/>
  <c r="E31" i="1" s="1"/>
  <c r="E26" i="1"/>
  <c r="E25" i="1"/>
  <c r="E27" i="1" s="1"/>
  <c r="E22" i="1"/>
  <c r="E21" i="1"/>
  <c r="E20" i="1"/>
  <c r="E19" i="1"/>
  <c r="E18" i="1"/>
  <c r="E17" i="1"/>
  <c r="E16" i="1"/>
  <c r="E15" i="1"/>
  <c r="E14" i="1"/>
  <c r="E13" i="1"/>
  <c r="E12" i="1"/>
  <c r="E11" i="1"/>
  <c r="E10" i="1"/>
  <c r="E7" i="1"/>
  <c r="E8" i="1" s="1"/>
  <c r="E6" i="1"/>
  <c r="E25" i="4"/>
  <c r="E24" i="4"/>
  <c r="E23" i="4"/>
  <c r="E7" i="4"/>
  <c r="E8" i="4"/>
  <c r="E9" i="4"/>
  <c r="E10" i="4"/>
  <c r="E11" i="4"/>
  <c r="E6" i="4"/>
  <c r="E12" i="4" l="1"/>
  <c r="E26" i="4"/>
  <c r="E45" i="1"/>
  <c r="E59" i="1"/>
  <c r="E88" i="1"/>
  <c r="E39" i="1"/>
  <c r="E83" i="1"/>
  <c r="E103" i="1"/>
  <c r="E108" i="1" s="1"/>
  <c r="E50" i="1"/>
  <c r="E75" i="1"/>
  <c r="E23" i="1"/>
  <c r="E64" i="1"/>
  <c r="E28" i="4" l="1"/>
</calcChain>
</file>

<file path=xl/sharedStrings.xml><?xml version="1.0" encoding="utf-8"?>
<sst xmlns="http://schemas.openxmlformats.org/spreadsheetml/2006/main" count="256" uniqueCount="163">
  <si>
    <t>Southwest College</t>
  </si>
  <si>
    <t>Westloop Campus</t>
  </si>
  <si>
    <t>Southeast College</t>
  </si>
  <si>
    <t>3517 Austin St.Houston, TX 77004</t>
  </si>
  <si>
    <t>3100 Main St. Houston TX 77002</t>
  </si>
  <si>
    <t>9424 Fannin St. Houston, TX 77045</t>
  </si>
  <si>
    <t>2811 Hayes Rd.Houston, TX 77082</t>
  </si>
  <si>
    <t>6960 Rustic St.Houston, TX 77087</t>
  </si>
  <si>
    <t>3220 Main St. Houston TX 77002</t>
  </si>
  <si>
    <t>5601 West Loop South. Houston, TX 77081</t>
  </si>
  <si>
    <t>8001 Fulton St. Houston, TX 77022</t>
  </si>
  <si>
    <t>1215 Holman St. Houston TX 77004</t>
  </si>
  <si>
    <t>1900 Pressler St. Houston, TX 77030</t>
  </si>
  <si>
    <t>1200 &amp;1400 Alabama St. Houston TX 77004</t>
  </si>
  <si>
    <t>3500 Fannin St.  Houston TX 77004</t>
  </si>
  <si>
    <t>1318 Alabama St.  Houston TX 77004</t>
  </si>
  <si>
    <t>1300 Alabama St.  Houston TX 77004</t>
  </si>
  <si>
    <t>3214 Austin St.  Houston TX 77004</t>
  </si>
  <si>
    <t>3517 Austin St. Houston TX 77004</t>
  </si>
  <si>
    <t>555 Community College Dr. Houston, TX 77013</t>
  </si>
  <si>
    <t>555 Community College Dr.  Houston, TX 77013</t>
  </si>
  <si>
    <t xml:space="preserve">Katy Campus </t>
  </si>
  <si>
    <t>East Campus</t>
  </si>
  <si>
    <t>8855 W.Bellford Ave. Houston TX 77031</t>
  </si>
  <si>
    <t>1990 Airport Blvd. Houston TX 77051</t>
  </si>
  <si>
    <t>Northeast College</t>
  </si>
  <si>
    <t>1400 Alabama St., Houston TX 77004</t>
  </si>
  <si>
    <t>1200 Alabama St., Houston TX 77004</t>
  </si>
  <si>
    <t>10041 Cash Rd. Stafford, TX. 77477</t>
  </si>
  <si>
    <t>9910 Cash Rd. Stafford, TX. 77477</t>
  </si>
  <si>
    <t>13622 Stafford Road Stafford, TX. 77477</t>
  </si>
  <si>
    <t>13803 Bissonnet St. Houston, TX 77072</t>
  </si>
  <si>
    <t>1500 Holman St, Houston TX 77004</t>
  </si>
  <si>
    <t>Coleman College</t>
  </si>
  <si>
    <t>Central College</t>
  </si>
  <si>
    <t>Felix Fraga Campus</t>
  </si>
  <si>
    <t>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Frequency and Pricing Cleaning Chart below:</t>
  </si>
  <si>
    <t>SCHEDULE OF ITEMS AND PRICES FOR SWEEPING &amp; CLEANING</t>
  </si>
  <si>
    <t xml:space="preserve">                                                                                                                                                                                                                                                                                                                                                                                                                                                                                                                                                                                                                                                                                                                                                                                                                                                                                                                                                                                                                                                                                                                                                                                                                                                                                                                                                                                                                                                                                                                                                                                                                                                                                                                                                                                                                                                                                                                                                                                                                                                                                                                                                                                                                                                                                                                                                                                                                                       </t>
  </si>
  <si>
    <t>630 West Little York, Houston, TX 77088</t>
  </si>
  <si>
    <t>Alief @ Hayes Road</t>
  </si>
  <si>
    <t>Address</t>
  </si>
  <si>
    <t>2811 Hayes Rd.</t>
  </si>
  <si>
    <t>4638 Airline Dr.</t>
  </si>
  <si>
    <t>6010 Little York Rd. Houston, TX 77016</t>
  </si>
  <si>
    <t>Northline Campus</t>
  </si>
  <si>
    <t>91 Lyerly St. Houston, TX 77022</t>
  </si>
  <si>
    <t>1550 Fox lake Dr. Houston, TX 77084</t>
  </si>
  <si>
    <t>1551 Fox lake Dr. Houston, TX 77084</t>
  </si>
  <si>
    <t>Spring Branch Campus</t>
  </si>
  <si>
    <t>1010 West SH Pkwy. Houston, TX 77042</t>
  </si>
  <si>
    <t>2811 Hayes Rd. Houston, TX 77072</t>
  </si>
  <si>
    <t>6816 Rustic St. Houston, TX 77087</t>
  </si>
  <si>
    <t>6815 Rustic St. Houston, TX 77087</t>
  </si>
  <si>
    <t>301 N. Drennan St. Houston, TX 77003</t>
  </si>
  <si>
    <t>5601 West loop St. Houston, TX 77081</t>
  </si>
  <si>
    <t>Gulfton Campus</t>
  </si>
  <si>
    <t>5407 Gulfton Dr. Houston, TX. 77081</t>
  </si>
  <si>
    <t>Stafford Campus</t>
  </si>
  <si>
    <t>Brays Oaks Campus</t>
  </si>
  <si>
    <t>Missouri City Campus</t>
  </si>
  <si>
    <t>1600 Texas Parkway, Houston, TX 77489</t>
  </si>
  <si>
    <t>Automotive Training Center Campus</t>
  </si>
  <si>
    <t>Total:</t>
  </si>
  <si>
    <t>Loading Dock Cleaning and Sweeping  – Once A Month</t>
  </si>
  <si>
    <t>Parking Garages Pressure Washing - Quarterly &amp; 1st Week of the Month Service</t>
  </si>
  <si>
    <t>Service / Location</t>
  </si>
  <si>
    <t xml:space="preserve">Administration </t>
  </si>
  <si>
    <t>1919 Pressler St. Houston, TX  77030</t>
  </si>
  <si>
    <t>Northeast Campus</t>
  </si>
  <si>
    <t>Acres Homes</t>
  </si>
  <si>
    <t>Northwest College</t>
  </si>
  <si>
    <t>North Forest Campus</t>
  </si>
  <si>
    <t>Admin Parking Garage (8 levels) Map 1, Site B</t>
  </si>
  <si>
    <t>Central Campus: Fine Arts Parking Structure (5 levels) Map 3,Site F</t>
  </si>
  <si>
    <t>Northeast. College: Northline Parking Garage (4 levels) Map 9, Site B</t>
  </si>
  <si>
    <t>Northwest Campus Hayes Early College: Parking Garage. (5 levels) Map 14, Site C</t>
  </si>
  <si>
    <t>Southeast. College: Parking Garage: (6 levels) Map 16, Site D</t>
  </si>
  <si>
    <t>Southwest College: West. Loop Parking Garage. ( 5 levels) Map 19, Site B</t>
  </si>
  <si>
    <t>Rosalie St., Loading Dock, Map 1, Site C</t>
  </si>
  <si>
    <t>Hayes, Loading Dock, Map 14, Site F</t>
  </si>
  <si>
    <t>3000 Main St. Houston TX 77002</t>
  </si>
  <si>
    <t xml:space="preserve">Rosalie Parking Lot, Map 1 Site A </t>
  </si>
  <si>
    <t>Warehouse, Map 2, Site A</t>
  </si>
  <si>
    <t>Learning HUB /San Jacinto Parking lot. Map 3, Site A</t>
  </si>
  <si>
    <t>Jew Don Boney Parking Lot. Map 3, Site B</t>
  </si>
  <si>
    <t>EDC Front parking area Map 3, Site C</t>
  </si>
  <si>
    <t>Educational Development Ctr (EDC), Parking lot. Map 3, Site D</t>
  </si>
  <si>
    <t>JBW Parking Lots. Map 3, Site E</t>
  </si>
  <si>
    <t>Almeda (Heinen), Parking lot. Map 3, Site H</t>
  </si>
  <si>
    <t>3601 Fannin Parking lot. Map 3, site K</t>
  </si>
  <si>
    <t>Annex parking lot. Map 3, Site L</t>
  </si>
  <si>
    <t>Buffalo / JBW parking lot Map 3, Site M</t>
  </si>
  <si>
    <t>Central Cooling Plant Parking lot. Map 3, Site N</t>
  </si>
  <si>
    <t>South Campus  (Willie Lee Gay Hall) Map 4, Site A</t>
  </si>
  <si>
    <t>South Campus Work Force Parking Lot Map 4, Site A</t>
  </si>
  <si>
    <t>Coleman Main, Parking Lot Map 5, Site A</t>
  </si>
  <si>
    <t>Coleman Tower Praking Lot Map 5, Site B</t>
  </si>
  <si>
    <t>Automotive Training Ctr, Parking Lot A, Map 6, Site A</t>
  </si>
  <si>
    <t>Codwell Hall Parking lot, Map 7, Site A,C,D</t>
  </si>
  <si>
    <t>Hub/Workforce parking lot, Map 7, Site B</t>
  </si>
  <si>
    <t>R. Smith Training Parking lot, Map 7, Site E</t>
  </si>
  <si>
    <t>PSI Range lot, Map 7, Site H</t>
  </si>
  <si>
    <t>PSI Training lot, Map 7, Site F</t>
  </si>
  <si>
    <t>PSI Burn lot, Map 7, Site G</t>
  </si>
  <si>
    <t>North Forest. Bldg. A, Parking lot, Map 8, Site A</t>
  </si>
  <si>
    <t>North Forest Automotive Bldg., Parking lot &amp; Diveway, Map 8, Site C</t>
  </si>
  <si>
    <t>North Forest Academic Bldg. , Parking lot, Map 8, Site B</t>
  </si>
  <si>
    <t>Lyerly Parking lot, Map 9, Site D</t>
  </si>
  <si>
    <t>Northline Academic Center Parking lot, Map 9, Site A</t>
  </si>
  <si>
    <t>Northline Main bldg. Parking lot &amp; Driveway, Map 9, Site C</t>
  </si>
  <si>
    <t>Acres Homes Main bldg. Parking Lot &amp; Driveway Map 10 Site A</t>
  </si>
  <si>
    <t>Alief Center Bissonnet</t>
  </si>
  <si>
    <t>Main Bldg. Parking lot, Map 11, Site A</t>
  </si>
  <si>
    <t>Workforce Parking lot, Map 11, Site B</t>
  </si>
  <si>
    <t>Katy Main Bldg. Parking lot. Map 12, Site A</t>
  </si>
  <si>
    <t>Park Row St., Parking lot. . Map 12, Site B</t>
  </si>
  <si>
    <t>Fox lake Parking lot. . Map 12, Site D</t>
  </si>
  <si>
    <t>Main Bldg. Parking lot, Map 13, Site A</t>
  </si>
  <si>
    <t>Performing Arts Ctr, Parking lot. Map 12, Site B</t>
  </si>
  <si>
    <t>Alief Early College Parking lot, Map 14, Site B</t>
  </si>
  <si>
    <t>Alief Hayes Parking lot, Map 14, Site A</t>
  </si>
  <si>
    <t>West Houston Institute Parking lot, Map 14, Site D</t>
  </si>
  <si>
    <t>West Houston Institute Annex Parking lot, Map 14, Site E</t>
  </si>
  <si>
    <t>Alief Hayes Loading Dock, Map 14, Site F</t>
  </si>
  <si>
    <r>
      <t>Acres Homes Annex Parking Lot  Map 10 Site A</t>
    </r>
    <r>
      <rPr>
        <b/>
        <sz val="8"/>
        <rFont val="Arial"/>
        <family val="2"/>
      </rPr>
      <t xml:space="preserve"> (NOTE: Quarterly)</t>
    </r>
  </si>
  <si>
    <t>Corner of Bering &amp; Milby St., Houston, TX 77003</t>
  </si>
  <si>
    <t>Main Bldg. North Parking lot, Map 15, Site A</t>
  </si>
  <si>
    <t>Main Bldg. South Parking lot, , Map 15, Site B</t>
  </si>
  <si>
    <t>Early College Parking lot, Map 15, Site C</t>
  </si>
  <si>
    <t>220 North Milby St. Houston, TX 77003</t>
  </si>
  <si>
    <t>Angela Morales Parking lot, Map 16, site A</t>
  </si>
  <si>
    <t>Felix Morales Parking lot, Map 16, site B</t>
  </si>
  <si>
    <t>Workforce /SLEH Parking lot, Map 16, site C</t>
  </si>
  <si>
    <t>Main bldg. Parking lot, Map 17, site A</t>
  </si>
  <si>
    <t>Main Bldg., Map 18,  Site A</t>
  </si>
  <si>
    <t>Fine Art Parking lot, Map 20, Site E</t>
  </si>
  <si>
    <t>Main Parking lot, Map 19, Site A</t>
  </si>
  <si>
    <t>Scarcella Science &amp; tech Ctr Parking lot. Map 20, Site A</t>
  </si>
  <si>
    <t>SW Learning Hub North Parking lot, Map 20, Site B</t>
  </si>
  <si>
    <t>SW Learning Hub South Parking lot, Map 20, Site C</t>
  </si>
  <si>
    <t>SW Learning Hub Annex Parking lot, Map 20, Site D</t>
  </si>
  <si>
    <t xml:space="preserve">Workforce Parking Lot, Map 20, Site F </t>
  </si>
  <si>
    <t>Main bldg. Parking lot, Map 21, Site A</t>
  </si>
  <si>
    <t>Culinary Arts bldg. parking lot, Map 3, Site G</t>
  </si>
  <si>
    <t xml:space="preserve">Parking Garage Frequency </t>
  </si>
  <si>
    <t xml:space="preserve">Paved Parking Lot Frequency </t>
  </si>
  <si>
    <t>12 Month Total:</t>
  </si>
  <si>
    <t xml:space="preserve">Parking Garage Cleaning &amp; Sweeping (Once a Week)
</t>
  </si>
  <si>
    <t>Parking Lot Cleaning and Sweeping (Once a Month)</t>
  </si>
  <si>
    <t>Spot Cleaning for Oil, Once A Month Parking Garages</t>
  </si>
  <si>
    <t>Loading Dock and Parking Garages Frequencies:</t>
  </si>
  <si>
    <t>Loading Dock Area, Once A Month</t>
  </si>
  <si>
    <t>REQUIREMENTS FOR  PARKING GARAGES AND LOADING DOCKS</t>
  </si>
  <si>
    <t>Price per Month</t>
  </si>
  <si>
    <t>Extended Price</t>
  </si>
  <si>
    <t>SCHEDULE OF ITEMS AND PRICES FOR SWEEPING &amp; CLEANING REQUIREMENTS FOR PARKING LOTS</t>
  </si>
  <si>
    <t xml:space="preserve"> Parking Lot Frequency </t>
  </si>
  <si>
    <t>Price per Week</t>
  </si>
  <si>
    <t>Price per Quarter</t>
  </si>
  <si>
    <t>STEM Bldg. Parking lot Driveway, Map 15, Site D</t>
  </si>
  <si>
    <t>REQUIREMENTS FOR PARKING GARAGE / LOADING DOCKS</t>
  </si>
  <si>
    <t xml:space="preserve">Loading Dock Frequency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</si>
</sst>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15" x14ac:knownFonts="1">
    <font>
      <sz val="10"/>
      <color rgb="FF000000"/>
      <name val="Times New Roman"/>
      <charset val="204"/>
    </font>
    <font>
      <sz val="10"/>
      <color rgb="FF000000"/>
      <name val="Times New Roman"/>
      <family val="1"/>
    </font>
    <font>
      <b/>
      <sz val="12"/>
      <name val="Arial"/>
      <family val="2"/>
    </font>
    <font>
      <b/>
      <sz val="14"/>
      <name val="Arial"/>
      <family val="2"/>
    </font>
    <font>
      <sz val="10"/>
      <color rgb="FF000000"/>
      <name val="Arial"/>
      <family val="2"/>
    </font>
    <font>
      <sz val="10"/>
      <name val="Arial"/>
      <family val="2"/>
    </font>
    <font>
      <b/>
      <sz val="8"/>
      <name val="Arial"/>
      <family val="2"/>
    </font>
    <font>
      <sz val="8"/>
      <name val="Arial"/>
      <family val="2"/>
    </font>
    <font>
      <sz val="8"/>
      <color rgb="FF000000"/>
      <name val="Arial"/>
      <family val="2"/>
    </font>
    <font>
      <b/>
      <sz val="10"/>
      <color rgb="FF000000"/>
      <name val="Arial"/>
      <family val="2"/>
    </font>
    <font>
      <b/>
      <sz val="8"/>
      <color theme="0"/>
      <name val="Arial"/>
      <family val="2"/>
    </font>
    <font>
      <sz val="8"/>
      <color theme="1"/>
      <name val="Arial"/>
      <family val="2"/>
    </font>
    <font>
      <b/>
      <sz val="8"/>
      <color rgb="FF000000"/>
      <name val="Arial"/>
      <family val="2"/>
    </font>
    <font>
      <sz val="8"/>
      <color rgb="FFFF0000"/>
      <name val="Arial"/>
      <family val="2"/>
    </font>
    <font>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74">
    <xf numFmtId="0" fontId="0" fillId="0" borderId="0" xfId="0" applyFill="1" applyBorder="1" applyAlignment="1">
      <alignment horizontal="left" vertical="top"/>
    </xf>
    <xf numFmtId="0" fontId="4" fillId="0" borderId="0" xfId="0" applyFont="1" applyFill="1" applyBorder="1" applyAlignment="1">
      <alignment horizontal="left" vertical="top"/>
    </xf>
    <xf numFmtId="165" fontId="4" fillId="0" borderId="0" xfId="0" applyNumberFormat="1" applyFont="1" applyFill="1" applyBorder="1" applyAlignment="1">
      <alignment horizontal="center" vertical="center"/>
    </xf>
    <xf numFmtId="164" fontId="8" fillId="0" borderId="1" xfId="0" applyNumberFormat="1" applyFont="1" applyFill="1" applyBorder="1" applyAlignment="1">
      <alignment horizontal="center" vertical="top" wrapText="1"/>
    </xf>
    <xf numFmtId="44" fontId="8" fillId="0" borderId="1" xfId="1" applyFont="1" applyFill="1" applyBorder="1" applyAlignment="1">
      <alignment horizontal="center" vertical="center" wrapText="1"/>
    </xf>
    <xf numFmtId="0" fontId="7" fillId="0" borderId="0" xfId="0" applyFont="1" applyFill="1" applyBorder="1" applyAlignment="1">
      <alignment horizontal="left" vertical="top" wrapText="1"/>
    </xf>
    <xf numFmtId="164" fontId="8" fillId="0" borderId="0" xfId="0" applyNumberFormat="1" applyFont="1" applyFill="1" applyBorder="1" applyAlignment="1">
      <alignment horizontal="center" vertical="top" wrapText="1"/>
    </xf>
    <xf numFmtId="165" fontId="4" fillId="0" borderId="0" xfId="0" applyNumberFormat="1" applyFont="1" applyFill="1" applyBorder="1" applyAlignment="1">
      <alignment horizontal="left" vertical="top"/>
    </xf>
    <xf numFmtId="0" fontId="8" fillId="0" borderId="0" xfId="0" applyFont="1" applyFill="1" applyBorder="1" applyAlignment="1">
      <alignment horizontal="left" vertical="top"/>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0" xfId="0" applyFont="1" applyFill="1" applyBorder="1" applyAlignment="1">
      <alignment horizontal="center"/>
    </xf>
    <xf numFmtId="165" fontId="9" fillId="0" borderId="0" xfId="1" applyNumberFormat="1" applyFont="1"/>
    <xf numFmtId="165" fontId="8" fillId="0" borderId="0" xfId="0" applyNumberFormat="1" applyFont="1" applyFill="1" applyBorder="1" applyAlignment="1">
      <alignment horizontal="center" vertical="center"/>
    </xf>
    <xf numFmtId="0" fontId="8" fillId="0" borderId="0" xfId="0" applyFont="1" applyFill="1" applyBorder="1" applyAlignment="1">
      <alignment horizontal="right" vertical="center" wrapText="1"/>
    </xf>
    <xf numFmtId="165" fontId="8" fillId="0" borderId="1"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6" fillId="2"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top" textRotation="90" wrapText="1"/>
    </xf>
    <xf numFmtId="165" fontId="6" fillId="4" borderId="1" xfId="0" applyNumberFormat="1" applyFont="1" applyFill="1" applyBorder="1" applyAlignment="1">
      <alignment horizontal="center" vertical="center" textRotation="90" wrapText="1"/>
    </xf>
    <xf numFmtId="0" fontId="8" fillId="2" borderId="1" xfId="0" applyFont="1" applyFill="1" applyBorder="1" applyAlignment="1">
      <alignment horizontal="left" vertical="top"/>
    </xf>
    <xf numFmtId="0" fontId="8" fillId="2" borderId="1" xfId="0"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9" fillId="0" borderId="0" xfId="1" applyNumberFormat="1" applyFont="1" applyAlignment="1">
      <alignment horizontal="center"/>
    </xf>
    <xf numFmtId="165" fontId="9" fillId="0" borderId="0" xfId="0" applyNumberFormat="1" applyFont="1" applyFill="1" applyBorder="1" applyAlignment="1">
      <alignment horizontal="center" vertical="center"/>
    </xf>
    <xf numFmtId="44" fontId="8" fillId="0" borderId="1" xfId="1" applyFont="1" applyFill="1" applyBorder="1" applyAlignment="1">
      <alignment horizontal="center" vertical="top" wrapText="1"/>
    </xf>
    <xf numFmtId="0" fontId="8" fillId="0" borderId="1" xfId="0" applyFont="1" applyFill="1" applyBorder="1" applyAlignment="1">
      <alignment horizontal="center" vertical="top"/>
    </xf>
    <xf numFmtId="44" fontId="8" fillId="0" borderId="1" xfId="1" applyFont="1" applyFill="1" applyBorder="1" applyAlignment="1">
      <alignment horizontal="center" vertical="top"/>
    </xf>
    <xf numFmtId="44" fontId="8" fillId="0" borderId="0" xfId="1" applyFont="1" applyFill="1" applyBorder="1" applyAlignment="1">
      <alignment horizontal="left" vertical="top"/>
    </xf>
    <xf numFmtId="44" fontId="0" fillId="0" borderId="0" xfId="1" applyFont="1" applyFill="1" applyBorder="1" applyAlignment="1">
      <alignment horizontal="left" vertical="top"/>
    </xf>
    <xf numFmtId="0" fontId="6" fillId="5" borderId="1" xfId="0" applyFont="1" applyFill="1" applyBorder="1" applyAlignment="1">
      <alignment horizontal="left" vertical="top"/>
    </xf>
    <xf numFmtId="0" fontId="6" fillId="5" borderId="1" xfId="0" applyFont="1" applyFill="1" applyBorder="1" applyAlignment="1">
      <alignment horizontal="left" vertical="top" wrapText="1"/>
    </xf>
    <xf numFmtId="0" fontId="6" fillId="5" borderId="1" xfId="0" applyFont="1" applyFill="1" applyBorder="1" applyAlignment="1">
      <alignment horizontal="left" vertical="center"/>
    </xf>
    <xf numFmtId="0" fontId="6" fillId="0" borderId="1" xfId="0" applyFont="1" applyFill="1" applyBorder="1" applyAlignment="1">
      <alignment horizontal="center" vertical="top" wrapText="1"/>
    </xf>
    <xf numFmtId="0" fontId="7" fillId="0" borderId="3" xfId="0" applyFont="1" applyFill="1" applyBorder="1" applyAlignment="1">
      <alignment horizontal="left" vertical="top" wrapText="1"/>
    </xf>
    <xf numFmtId="165" fontId="8" fillId="0" borderId="2" xfId="0" applyNumberFormat="1" applyFont="1" applyFill="1" applyBorder="1" applyAlignment="1">
      <alignment horizontal="center" vertical="center" wrapText="1"/>
    </xf>
    <xf numFmtId="0" fontId="8" fillId="0" borderId="3" xfId="0" applyFont="1" applyFill="1" applyBorder="1" applyAlignment="1">
      <alignment horizontal="left" vertical="top"/>
    </xf>
    <xf numFmtId="165" fontId="8" fillId="0" borderId="2" xfId="0" applyNumberFormat="1" applyFont="1" applyFill="1" applyBorder="1" applyAlignment="1">
      <alignment horizontal="center" vertical="center"/>
    </xf>
    <xf numFmtId="0" fontId="7" fillId="0" borderId="4" xfId="0" applyFont="1" applyFill="1" applyBorder="1" applyAlignment="1">
      <alignment horizontal="left" vertical="top" wrapText="1"/>
    </xf>
    <xf numFmtId="164" fontId="8" fillId="0" borderId="4" xfId="0" applyNumberFormat="1" applyFont="1" applyFill="1" applyBorder="1" applyAlignment="1">
      <alignment horizontal="center" vertical="top" wrapText="1"/>
    </xf>
    <xf numFmtId="0" fontId="8" fillId="0" borderId="4" xfId="0" applyFont="1" applyFill="1" applyBorder="1" applyAlignment="1">
      <alignment horizontal="right" vertical="center" wrapText="1"/>
    </xf>
    <xf numFmtId="0" fontId="8" fillId="0" borderId="4" xfId="0" applyFont="1" applyFill="1" applyBorder="1" applyAlignment="1">
      <alignment horizontal="left" vertical="top"/>
    </xf>
    <xf numFmtId="165" fontId="8" fillId="0" borderId="4" xfId="0" applyNumberFormat="1" applyFont="1" applyFill="1" applyBorder="1" applyAlignment="1">
      <alignment horizontal="center" vertical="center" wrapText="1"/>
    </xf>
    <xf numFmtId="0" fontId="8" fillId="0" borderId="5" xfId="0" applyFont="1" applyFill="1" applyBorder="1" applyAlignment="1">
      <alignment horizontal="left" vertical="top"/>
    </xf>
    <xf numFmtId="0" fontId="8" fillId="0" borderId="5" xfId="0" applyFont="1" applyFill="1" applyBorder="1" applyAlignment="1">
      <alignment horizontal="right" vertical="center" wrapText="1"/>
    </xf>
    <xf numFmtId="165" fontId="8" fillId="0" borderId="5" xfId="0" applyNumberFormat="1" applyFont="1" applyFill="1" applyBorder="1" applyAlignment="1">
      <alignment horizontal="center" vertical="center"/>
    </xf>
    <xf numFmtId="44" fontId="6" fillId="0" borderId="1" xfId="1" applyFont="1" applyFill="1" applyBorder="1" applyAlignment="1">
      <alignment horizontal="center" vertical="center" wrapText="1"/>
    </xf>
    <xf numFmtId="0" fontId="12" fillId="5" borderId="1" xfId="0" applyFont="1" applyFill="1" applyBorder="1" applyAlignment="1">
      <alignment horizontal="left" vertical="center"/>
    </xf>
    <xf numFmtId="0" fontId="13" fillId="6" borderId="1" xfId="0" applyFont="1" applyFill="1" applyBorder="1" applyAlignment="1">
      <alignment vertical="top"/>
    </xf>
    <xf numFmtId="44" fontId="13" fillId="6" borderId="1" xfId="1" applyFont="1" applyFill="1" applyBorder="1" applyAlignment="1">
      <alignment vertical="top"/>
    </xf>
    <xf numFmtId="0" fontId="12" fillId="5" borderId="1" xfId="0" applyFont="1" applyFill="1" applyBorder="1" applyAlignment="1">
      <alignment horizontal="left" vertical="top"/>
    </xf>
    <xf numFmtId="0" fontId="8" fillId="6" borderId="1" xfId="0" applyFont="1" applyFill="1" applyBorder="1" applyAlignment="1">
      <alignment horizontal="left" vertical="top"/>
    </xf>
    <xf numFmtId="44" fontId="8" fillId="6" borderId="1" xfId="1" applyFont="1" applyFill="1" applyBorder="1" applyAlignment="1">
      <alignment horizontal="left" vertical="top"/>
    </xf>
    <xf numFmtId="44" fontId="8" fillId="6" borderId="1" xfId="1" applyFont="1" applyFill="1" applyBorder="1" applyAlignment="1">
      <alignment horizontal="center" vertical="center"/>
    </xf>
    <xf numFmtId="44" fontId="12" fillId="0" borderId="5" xfId="1" applyFont="1" applyFill="1" applyBorder="1" applyAlignment="1">
      <alignment horizontal="right" vertical="top"/>
    </xf>
    <xf numFmtId="44" fontId="8" fillId="0" borderId="5" xfId="1" applyFont="1" applyFill="1" applyBorder="1" applyAlignment="1">
      <alignment horizontal="center" vertical="center" wrapText="1"/>
    </xf>
    <xf numFmtId="44" fontId="12" fillId="0" borderId="4" xfId="1" applyFont="1" applyFill="1" applyBorder="1" applyAlignment="1">
      <alignment horizontal="right" vertical="center" wrapText="1"/>
    </xf>
    <xf numFmtId="44" fontId="8" fillId="0" borderId="4" xfId="1" applyFont="1" applyFill="1" applyBorder="1" applyAlignment="1">
      <alignment horizontal="center" vertical="center"/>
    </xf>
    <xf numFmtId="0" fontId="5" fillId="0" borderId="0" xfId="0" applyFont="1" applyFill="1" applyBorder="1" applyAlignment="1">
      <alignment horizontal="left" vertical="top" wrapText="1"/>
    </xf>
    <xf numFmtId="0" fontId="9" fillId="0" borderId="0" xfId="0" applyFont="1" applyFill="1" applyBorder="1" applyAlignment="1">
      <alignment horizontal="right"/>
    </xf>
    <xf numFmtId="0" fontId="3" fillId="0" borderId="0" xfId="0" applyFont="1" applyFill="1" applyBorder="1" applyAlignment="1">
      <alignment horizontal="center" vertical="top"/>
    </xf>
    <xf numFmtId="0" fontId="2"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
  <sheetViews>
    <sheetView zoomScaleNormal="100" zoomScaleSheetLayoutView="100" workbookViewId="0">
      <selection sqref="A1:E1"/>
    </sheetView>
  </sheetViews>
  <sheetFormatPr defaultColWidth="9.33203125" defaultRowHeight="12.75" x14ac:dyDescent="0.2"/>
  <cols>
    <col min="1" max="1" width="73.6640625" style="1" customWidth="1"/>
    <col min="2" max="2" width="39.1640625" style="1" customWidth="1"/>
    <col min="3" max="3" width="11.1640625" style="1" customWidth="1"/>
    <col min="4" max="4" width="13.1640625" style="1" customWidth="1"/>
    <col min="5" max="5" width="28.1640625" style="2" customWidth="1"/>
    <col min="6" max="16384" width="9.33203125" style="1"/>
  </cols>
  <sheetData>
    <row r="1" spans="1:6" ht="21" customHeight="1" x14ac:dyDescent="0.2">
      <c r="A1" s="69" t="s">
        <v>156</v>
      </c>
      <c r="B1" s="69"/>
      <c r="C1" s="69"/>
      <c r="D1" s="69"/>
      <c r="E1" s="69"/>
    </row>
    <row r="2" spans="1:6" ht="40.5" customHeight="1" x14ac:dyDescent="0.2">
      <c r="A2" s="67" t="s">
        <v>36</v>
      </c>
      <c r="B2" s="67"/>
      <c r="C2" s="67"/>
      <c r="D2" s="67"/>
      <c r="E2" s="67"/>
    </row>
    <row r="3" spans="1:6" ht="27" customHeight="1" x14ac:dyDescent="0.2">
      <c r="A3" s="17" t="s">
        <v>66</v>
      </c>
      <c r="B3" s="17" t="s">
        <v>41</v>
      </c>
      <c r="C3" s="17" t="s">
        <v>157</v>
      </c>
      <c r="D3" s="17" t="s">
        <v>154</v>
      </c>
      <c r="E3" s="18" t="s">
        <v>155</v>
      </c>
    </row>
    <row r="4" spans="1:6" ht="15.95" customHeight="1" x14ac:dyDescent="0.2">
      <c r="A4" s="39" t="s">
        <v>149</v>
      </c>
      <c r="B4" s="29"/>
      <c r="C4" s="29"/>
      <c r="D4" s="30"/>
      <c r="E4" s="31"/>
    </row>
    <row r="5" spans="1:6" ht="15" customHeight="1" x14ac:dyDescent="0.2">
      <c r="A5" s="41" t="s">
        <v>67</v>
      </c>
      <c r="B5" s="23"/>
      <c r="C5" s="23"/>
      <c r="D5" s="23"/>
      <c r="E5" s="23"/>
    </row>
    <row r="6" spans="1:6" ht="14.1" customHeight="1" x14ac:dyDescent="0.2">
      <c r="A6" s="9" t="s">
        <v>82</v>
      </c>
      <c r="B6" s="9" t="s">
        <v>81</v>
      </c>
      <c r="C6" s="3">
        <v>12</v>
      </c>
      <c r="D6" s="4"/>
      <c r="E6" s="15">
        <f>C6*D6</f>
        <v>0</v>
      </c>
    </row>
    <row r="7" spans="1:6" ht="14.1" customHeight="1" x14ac:dyDescent="0.2">
      <c r="A7" s="9" t="s">
        <v>83</v>
      </c>
      <c r="B7" s="9" t="s">
        <v>5</v>
      </c>
      <c r="C7" s="3">
        <v>12</v>
      </c>
      <c r="D7" s="4"/>
      <c r="E7" s="15">
        <f>C7*D7</f>
        <v>0</v>
      </c>
    </row>
    <row r="8" spans="1:6" ht="14.1" customHeight="1" x14ac:dyDescent="0.2">
      <c r="A8" s="47"/>
      <c r="B8" s="47"/>
      <c r="C8" s="48"/>
      <c r="D8" s="49" t="s">
        <v>63</v>
      </c>
      <c r="E8" s="51">
        <f>SUM(E7)</f>
        <v>0</v>
      </c>
      <c r="F8" s="7"/>
    </row>
    <row r="9" spans="1:6" ht="14.1" customHeight="1" x14ac:dyDescent="0.2">
      <c r="A9" s="39" t="s">
        <v>34</v>
      </c>
      <c r="B9" s="23"/>
      <c r="C9" s="23"/>
      <c r="D9" s="23"/>
      <c r="E9" s="23"/>
    </row>
    <row r="10" spans="1:6" ht="14.1" customHeight="1" x14ac:dyDescent="0.2">
      <c r="A10" s="9" t="s">
        <v>84</v>
      </c>
      <c r="B10" s="9" t="s">
        <v>14</v>
      </c>
      <c r="C10" s="3">
        <v>12</v>
      </c>
      <c r="D10" s="4"/>
      <c r="E10" s="15">
        <f t="shared" ref="E10:E22" si="0">C10*D10</f>
        <v>0</v>
      </c>
    </row>
    <row r="11" spans="1:6" ht="14.1" customHeight="1" x14ac:dyDescent="0.2">
      <c r="A11" s="9" t="s">
        <v>85</v>
      </c>
      <c r="B11" s="9" t="s">
        <v>11</v>
      </c>
      <c r="C11" s="3">
        <v>12</v>
      </c>
      <c r="D11" s="4"/>
      <c r="E11" s="15">
        <f t="shared" si="0"/>
        <v>0</v>
      </c>
    </row>
    <row r="12" spans="1:6" ht="14.1" customHeight="1" x14ac:dyDescent="0.2">
      <c r="A12" s="9" t="s">
        <v>86</v>
      </c>
      <c r="B12" s="9" t="s">
        <v>17</v>
      </c>
      <c r="C12" s="3">
        <v>12</v>
      </c>
      <c r="D12" s="4"/>
      <c r="E12" s="15">
        <f t="shared" si="0"/>
        <v>0</v>
      </c>
    </row>
    <row r="13" spans="1:6" ht="14.1" customHeight="1" x14ac:dyDescent="0.2">
      <c r="A13" s="9" t="s">
        <v>87</v>
      </c>
      <c r="B13" s="9" t="s">
        <v>17</v>
      </c>
      <c r="C13" s="3">
        <v>12</v>
      </c>
      <c r="D13" s="4"/>
      <c r="E13" s="15">
        <f t="shared" si="0"/>
        <v>0</v>
      </c>
    </row>
    <row r="14" spans="1:6" ht="14.1" customHeight="1" x14ac:dyDescent="0.2">
      <c r="A14" s="9" t="s">
        <v>88</v>
      </c>
      <c r="B14" s="9" t="s">
        <v>13</v>
      </c>
      <c r="C14" s="3">
        <v>12</v>
      </c>
      <c r="D14" s="4"/>
      <c r="E14" s="15">
        <f t="shared" si="0"/>
        <v>0</v>
      </c>
    </row>
    <row r="15" spans="1:6" ht="14.1" customHeight="1" x14ac:dyDescent="0.2">
      <c r="A15" s="24" t="s">
        <v>144</v>
      </c>
      <c r="B15" s="9" t="s">
        <v>26</v>
      </c>
      <c r="C15" s="3">
        <v>12</v>
      </c>
      <c r="D15" s="4"/>
      <c r="E15" s="15">
        <f t="shared" si="0"/>
        <v>0</v>
      </c>
    </row>
    <row r="16" spans="1:6" ht="14.1" customHeight="1" x14ac:dyDescent="0.2">
      <c r="A16" s="9" t="s">
        <v>89</v>
      </c>
      <c r="B16" s="10" t="s">
        <v>32</v>
      </c>
      <c r="C16" s="3">
        <v>12</v>
      </c>
      <c r="D16" s="4"/>
      <c r="E16" s="15">
        <f t="shared" si="0"/>
        <v>0</v>
      </c>
    </row>
    <row r="17" spans="1:6" ht="14.1" customHeight="1" x14ac:dyDescent="0.2">
      <c r="A17" s="9" t="s">
        <v>90</v>
      </c>
      <c r="B17" s="9" t="s">
        <v>18</v>
      </c>
      <c r="C17" s="3">
        <v>12</v>
      </c>
      <c r="D17" s="4"/>
      <c r="E17" s="15">
        <f t="shared" si="0"/>
        <v>0</v>
      </c>
    </row>
    <row r="18" spans="1:6" ht="14.1" customHeight="1" x14ac:dyDescent="0.2">
      <c r="A18" s="9" t="s">
        <v>91</v>
      </c>
      <c r="B18" s="9" t="s">
        <v>15</v>
      </c>
      <c r="C18" s="3">
        <v>12</v>
      </c>
      <c r="D18" s="4"/>
      <c r="E18" s="15">
        <f t="shared" si="0"/>
        <v>0</v>
      </c>
    </row>
    <row r="19" spans="1:6" ht="14.1" customHeight="1" x14ac:dyDescent="0.2">
      <c r="A19" s="9" t="s">
        <v>92</v>
      </c>
      <c r="B19" s="9" t="s">
        <v>27</v>
      </c>
      <c r="C19" s="3">
        <v>12</v>
      </c>
      <c r="D19" s="4"/>
      <c r="E19" s="15">
        <f t="shared" si="0"/>
        <v>0</v>
      </c>
    </row>
    <row r="20" spans="1:6" ht="14.1" customHeight="1" x14ac:dyDescent="0.2">
      <c r="A20" s="9" t="s">
        <v>93</v>
      </c>
      <c r="B20" s="9" t="s">
        <v>16</v>
      </c>
      <c r="C20" s="3">
        <v>12</v>
      </c>
      <c r="D20" s="4"/>
      <c r="E20" s="15">
        <f t="shared" si="0"/>
        <v>0</v>
      </c>
    </row>
    <row r="21" spans="1:6" ht="14.1" customHeight="1" x14ac:dyDescent="0.2">
      <c r="A21" s="9" t="s">
        <v>94</v>
      </c>
      <c r="B21" s="9" t="s">
        <v>24</v>
      </c>
      <c r="C21" s="3">
        <v>12</v>
      </c>
      <c r="D21" s="4"/>
      <c r="E21" s="15">
        <f t="shared" si="0"/>
        <v>0</v>
      </c>
    </row>
    <row r="22" spans="1:6" ht="14.1" customHeight="1" x14ac:dyDescent="0.2">
      <c r="A22" s="9" t="s">
        <v>95</v>
      </c>
      <c r="B22" s="9" t="s">
        <v>24</v>
      </c>
      <c r="C22" s="3">
        <v>12</v>
      </c>
      <c r="D22" s="4"/>
      <c r="E22" s="15">
        <f t="shared" si="0"/>
        <v>0</v>
      </c>
    </row>
    <row r="23" spans="1:6" ht="14.1" customHeight="1" x14ac:dyDescent="0.2">
      <c r="A23" s="47"/>
      <c r="B23" s="47"/>
      <c r="C23" s="48"/>
      <c r="D23" s="49" t="s">
        <v>63</v>
      </c>
      <c r="E23" s="51">
        <f>SUM(E10:E22)</f>
        <v>0</v>
      </c>
      <c r="F23" s="7"/>
    </row>
    <row r="24" spans="1:6" ht="15" customHeight="1" x14ac:dyDescent="0.2">
      <c r="A24" s="39" t="s">
        <v>33</v>
      </c>
      <c r="B24" s="23"/>
      <c r="C24" s="23"/>
      <c r="D24" s="23"/>
      <c r="E24" s="23"/>
    </row>
    <row r="25" spans="1:6" ht="14.1" customHeight="1" x14ac:dyDescent="0.2">
      <c r="A25" s="9" t="s">
        <v>96</v>
      </c>
      <c r="B25" s="20" t="s">
        <v>12</v>
      </c>
      <c r="C25" s="3">
        <v>12</v>
      </c>
      <c r="D25" s="4"/>
      <c r="E25" s="15">
        <f t="shared" ref="E25:E26" si="1">C25*D25</f>
        <v>0</v>
      </c>
    </row>
    <row r="26" spans="1:6" ht="14.1" customHeight="1" x14ac:dyDescent="0.2">
      <c r="A26" s="9" t="s">
        <v>97</v>
      </c>
      <c r="B26" s="20" t="s">
        <v>68</v>
      </c>
      <c r="C26" s="3">
        <v>12</v>
      </c>
      <c r="D26" s="4"/>
      <c r="E26" s="15">
        <f t="shared" si="1"/>
        <v>0</v>
      </c>
    </row>
    <row r="27" spans="1:6" ht="14.1" customHeight="1" x14ac:dyDescent="0.2">
      <c r="A27" s="47"/>
      <c r="B27" s="50"/>
      <c r="C27" s="48"/>
      <c r="D27" s="49" t="s">
        <v>63</v>
      </c>
      <c r="E27" s="51">
        <f>SUM(E25:E26)</f>
        <v>0</v>
      </c>
      <c r="F27" s="7"/>
    </row>
    <row r="28" spans="1:6" ht="14.1" customHeight="1" x14ac:dyDescent="0.2">
      <c r="A28" s="40" t="s">
        <v>25</v>
      </c>
      <c r="B28" s="23"/>
      <c r="C28" s="23"/>
      <c r="D28" s="23"/>
      <c r="E28" s="23"/>
    </row>
    <row r="29" spans="1:6" ht="15" customHeight="1" x14ac:dyDescent="0.2">
      <c r="A29" s="25" t="s">
        <v>62</v>
      </c>
      <c r="B29" s="20"/>
      <c r="C29" s="20"/>
      <c r="D29" s="21"/>
      <c r="E29" s="22"/>
    </row>
    <row r="30" spans="1:6" ht="14.1" customHeight="1" x14ac:dyDescent="0.2">
      <c r="A30" s="9" t="s">
        <v>98</v>
      </c>
      <c r="B30" s="9" t="s">
        <v>43</v>
      </c>
      <c r="C30" s="3">
        <v>12</v>
      </c>
      <c r="D30" s="4"/>
      <c r="E30" s="15">
        <f>C30*D30</f>
        <v>0</v>
      </c>
    </row>
    <row r="31" spans="1:6" ht="14.1" customHeight="1" x14ac:dyDescent="0.2">
      <c r="A31" s="47"/>
      <c r="B31" s="47"/>
      <c r="C31" s="48"/>
      <c r="D31" s="49" t="s">
        <v>63</v>
      </c>
      <c r="E31" s="51">
        <f>SUM(E30)</f>
        <v>0</v>
      </c>
      <c r="F31" s="7"/>
    </row>
    <row r="32" spans="1:6" ht="14.1" customHeight="1" x14ac:dyDescent="0.2">
      <c r="A32" s="41" t="s">
        <v>69</v>
      </c>
      <c r="B32" s="23"/>
      <c r="C32" s="23"/>
      <c r="D32" s="23"/>
      <c r="E32" s="23"/>
    </row>
    <row r="33" spans="1:6" ht="16.5" customHeight="1" x14ac:dyDescent="0.2">
      <c r="A33" s="9" t="s">
        <v>99</v>
      </c>
      <c r="B33" s="9" t="s">
        <v>19</v>
      </c>
      <c r="C33" s="3">
        <v>12</v>
      </c>
      <c r="D33" s="4"/>
      <c r="E33" s="15">
        <f t="shared" ref="E33:E38" si="2">C33*D33</f>
        <v>0</v>
      </c>
    </row>
    <row r="34" spans="1:6" ht="17.100000000000001" customHeight="1" x14ac:dyDescent="0.2">
      <c r="A34" s="9" t="s">
        <v>100</v>
      </c>
      <c r="B34" s="9" t="s">
        <v>20</v>
      </c>
      <c r="C34" s="3">
        <v>12</v>
      </c>
      <c r="D34" s="4"/>
      <c r="E34" s="15">
        <f t="shared" si="2"/>
        <v>0</v>
      </c>
    </row>
    <row r="35" spans="1:6" ht="17.100000000000001" customHeight="1" x14ac:dyDescent="0.2">
      <c r="A35" s="9" t="s">
        <v>101</v>
      </c>
      <c r="B35" s="9" t="s">
        <v>20</v>
      </c>
      <c r="C35" s="3">
        <v>12</v>
      </c>
      <c r="D35" s="4"/>
      <c r="E35" s="15">
        <f t="shared" si="2"/>
        <v>0</v>
      </c>
    </row>
    <row r="36" spans="1:6" ht="17.100000000000001" customHeight="1" x14ac:dyDescent="0.2">
      <c r="A36" s="9" t="s">
        <v>102</v>
      </c>
      <c r="B36" s="9" t="s">
        <v>19</v>
      </c>
      <c r="C36" s="3">
        <v>12</v>
      </c>
      <c r="D36" s="4"/>
      <c r="E36" s="15">
        <f t="shared" si="2"/>
        <v>0</v>
      </c>
    </row>
    <row r="37" spans="1:6" ht="17.100000000000001" customHeight="1" x14ac:dyDescent="0.2">
      <c r="A37" s="9" t="s">
        <v>103</v>
      </c>
      <c r="B37" s="9" t="s">
        <v>19</v>
      </c>
      <c r="C37" s="3">
        <v>12</v>
      </c>
      <c r="D37" s="4"/>
      <c r="E37" s="15">
        <f t="shared" si="2"/>
        <v>0</v>
      </c>
    </row>
    <row r="38" spans="1:6" ht="15.95" customHeight="1" x14ac:dyDescent="0.2">
      <c r="A38" s="9" t="s">
        <v>104</v>
      </c>
      <c r="B38" s="9" t="s">
        <v>19</v>
      </c>
      <c r="C38" s="3">
        <v>12</v>
      </c>
      <c r="D38" s="4"/>
      <c r="E38" s="15">
        <f t="shared" si="2"/>
        <v>0</v>
      </c>
    </row>
    <row r="39" spans="1:6" ht="15.95" customHeight="1" x14ac:dyDescent="0.2">
      <c r="A39" s="47"/>
      <c r="B39" s="47"/>
      <c r="C39" s="48"/>
      <c r="D39" s="49" t="s">
        <v>63</v>
      </c>
      <c r="E39" s="51">
        <f>SUM(E33:E38)</f>
        <v>0</v>
      </c>
      <c r="F39" s="7"/>
    </row>
    <row r="40" spans="1:6" ht="45" x14ac:dyDescent="0.2">
      <c r="A40" s="17" t="s">
        <v>66</v>
      </c>
      <c r="B40" s="17" t="s">
        <v>41</v>
      </c>
      <c r="C40" s="17" t="s">
        <v>146</v>
      </c>
      <c r="D40" s="17" t="s">
        <v>154</v>
      </c>
      <c r="E40" s="18" t="s">
        <v>155</v>
      </c>
    </row>
    <row r="41" spans="1:6" ht="17.100000000000001" customHeight="1" x14ac:dyDescent="0.2">
      <c r="A41" s="41" t="s">
        <v>72</v>
      </c>
      <c r="B41" s="23"/>
      <c r="C41" s="23"/>
      <c r="D41" s="23"/>
      <c r="E41" s="23"/>
    </row>
    <row r="42" spans="1:6" ht="14.1" customHeight="1" x14ac:dyDescent="0.2">
      <c r="A42" s="9" t="s">
        <v>105</v>
      </c>
      <c r="B42" s="9" t="s">
        <v>44</v>
      </c>
      <c r="C42" s="3">
        <v>12</v>
      </c>
      <c r="D42" s="4"/>
      <c r="E42" s="15">
        <f t="shared" ref="E42:E44" si="3">C42*D42</f>
        <v>0</v>
      </c>
    </row>
    <row r="43" spans="1:6" ht="14.1" customHeight="1" x14ac:dyDescent="0.2">
      <c r="A43" s="9" t="s">
        <v>107</v>
      </c>
      <c r="B43" s="9" t="s">
        <v>44</v>
      </c>
      <c r="C43" s="3">
        <v>12</v>
      </c>
      <c r="D43" s="4"/>
      <c r="E43" s="15">
        <f t="shared" si="3"/>
        <v>0</v>
      </c>
    </row>
    <row r="44" spans="1:6" ht="14.1" customHeight="1" x14ac:dyDescent="0.2">
      <c r="A44" s="9" t="s">
        <v>106</v>
      </c>
      <c r="B44" s="9" t="s">
        <v>44</v>
      </c>
      <c r="C44" s="3">
        <v>12</v>
      </c>
      <c r="D44" s="4"/>
      <c r="E44" s="15">
        <f t="shared" si="3"/>
        <v>0</v>
      </c>
    </row>
    <row r="45" spans="1:6" ht="14.1" customHeight="1" x14ac:dyDescent="0.2">
      <c r="A45" s="47" t="s">
        <v>38</v>
      </c>
      <c r="B45" s="47"/>
      <c r="C45" s="48"/>
      <c r="D45" s="49" t="s">
        <v>63</v>
      </c>
      <c r="E45" s="51">
        <f>SUM(E42:E44)</f>
        <v>0</v>
      </c>
      <c r="F45" s="7"/>
    </row>
    <row r="46" spans="1:6" ht="15" customHeight="1" x14ac:dyDescent="0.2">
      <c r="A46" s="41" t="s">
        <v>45</v>
      </c>
      <c r="B46" s="23"/>
      <c r="C46" s="23"/>
      <c r="D46" s="23"/>
      <c r="E46" s="23"/>
    </row>
    <row r="47" spans="1:6" ht="12" customHeight="1" x14ac:dyDescent="0.2">
      <c r="A47" s="9" t="s">
        <v>109</v>
      </c>
      <c r="B47" s="9" t="s">
        <v>10</v>
      </c>
      <c r="C47" s="3">
        <v>12</v>
      </c>
      <c r="D47" s="4"/>
      <c r="E47" s="15">
        <f t="shared" ref="E47:E49" si="4">C47*D47</f>
        <v>0</v>
      </c>
    </row>
    <row r="48" spans="1:6" ht="12" customHeight="1" x14ac:dyDescent="0.2">
      <c r="A48" s="20" t="s">
        <v>110</v>
      </c>
      <c r="B48" s="9" t="s">
        <v>10</v>
      </c>
      <c r="C48" s="3">
        <v>12</v>
      </c>
      <c r="D48" s="4"/>
      <c r="E48" s="15">
        <f t="shared" si="4"/>
        <v>0</v>
      </c>
    </row>
    <row r="49" spans="1:6" ht="12.95" customHeight="1" x14ac:dyDescent="0.2">
      <c r="A49" s="9" t="s">
        <v>108</v>
      </c>
      <c r="B49" s="9" t="s">
        <v>46</v>
      </c>
      <c r="C49" s="3">
        <v>12</v>
      </c>
      <c r="D49" s="4"/>
      <c r="E49" s="15">
        <f t="shared" si="4"/>
        <v>0</v>
      </c>
    </row>
    <row r="50" spans="1:6" ht="12.95" customHeight="1" x14ac:dyDescent="0.2">
      <c r="A50" s="47"/>
      <c r="B50" s="47"/>
      <c r="C50" s="48"/>
      <c r="D50" s="49" t="s">
        <v>63</v>
      </c>
      <c r="E50" s="51">
        <f>SUM(E47:E49)</f>
        <v>0</v>
      </c>
      <c r="F50" s="7"/>
    </row>
    <row r="51" spans="1:6" ht="15" customHeight="1" x14ac:dyDescent="0.2">
      <c r="A51" s="41" t="s">
        <v>70</v>
      </c>
      <c r="B51" s="23"/>
      <c r="C51" s="23"/>
      <c r="D51" s="23"/>
      <c r="E51" s="23"/>
    </row>
    <row r="52" spans="1:6" ht="12.95" customHeight="1" x14ac:dyDescent="0.2">
      <c r="A52" s="9" t="s">
        <v>111</v>
      </c>
      <c r="B52" s="9" t="s">
        <v>39</v>
      </c>
      <c r="C52" s="3">
        <v>12</v>
      </c>
      <c r="D52" s="4"/>
      <c r="E52" s="15">
        <f t="shared" ref="E52:E53" si="5">C52*D52</f>
        <v>0</v>
      </c>
    </row>
    <row r="53" spans="1:6" ht="12.95" customHeight="1" x14ac:dyDescent="0.2">
      <c r="A53" s="9" t="s">
        <v>125</v>
      </c>
      <c r="B53" s="9" t="s">
        <v>39</v>
      </c>
      <c r="C53" s="3">
        <v>4</v>
      </c>
      <c r="D53" s="4"/>
      <c r="E53" s="15">
        <f t="shared" si="5"/>
        <v>0</v>
      </c>
    </row>
    <row r="54" spans="1:6" ht="12.95" customHeight="1" x14ac:dyDescent="0.2">
      <c r="A54" s="47"/>
      <c r="B54" s="47"/>
      <c r="C54" s="48"/>
      <c r="D54" s="49" t="s">
        <v>63</v>
      </c>
      <c r="E54" s="51">
        <f>SUM(E52:E53)</f>
        <v>0</v>
      </c>
      <c r="F54" s="7"/>
    </row>
    <row r="55" spans="1:6" ht="12.95" customHeight="1" x14ac:dyDescent="0.2">
      <c r="A55" s="40" t="s">
        <v>71</v>
      </c>
      <c r="B55" s="23"/>
      <c r="C55" s="23"/>
      <c r="D55" s="23"/>
      <c r="E55" s="23"/>
      <c r="F55" s="7"/>
    </row>
    <row r="56" spans="1:6" ht="15" customHeight="1" x14ac:dyDescent="0.2">
      <c r="A56" s="25" t="s">
        <v>112</v>
      </c>
      <c r="B56" s="20"/>
      <c r="C56" s="20"/>
      <c r="D56" s="21"/>
      <c r="E56" s="22"/>
    </row>
    <row r="57" spans="1:6" ht="14.1" customHeight="1" x14ac:dyDescent="0.2">
      <c r="A57" s="9" t="s">
        <v>113</v>
      </c>
      <c r="B57" s="9" t="s">
        <v>31</v>
      </c>
      <c r="C57" s="3">
        <v>12</v>
      </c>
      <c r="D57" s="4"/>
      <c r="E57" s="15">
        <f t="shared" ref="E57:E58" si="6">C57*D57</f>
        <v>0</v>
      </c>
      <c r="F57" s="7"/>
    </row>
    <row r="58" spans="1:6" ht="14.1" customHeight="1" x14ac:dyDescent="0.2">
      <c r="A58" s="9" t="s">
        <v>114</v>
      </c>
      <c r="B58" s="9" t="s">
        <v>31</v>
      </c>
      <c r="C58" s="3">
        <v>12</v>
      </c>
      <c r="D58" s="4"/>
      <c r="E58" s="15">
        <f t="shared" si="6"/>
        <v>0</v>
      </c>
      <c r="F58" s="7"/>
    </row>
    <row r="59" spans="1:6" ht="15" customHeight="1" x14ac:dyDescent="0.2">
      <c r="A59" s="43"/>
      <c r="B59" s="5"/>
      <c r="C59" s="6"/>
      <c r="D59" s="14" t="s">
        <v>63</v>
      </c>
      <c r="E59" s="44">
        <f>SUM(E57:E58)</f>
        <v>0</v>
      </c>
    </row>
    <row r="60" spans="1:6" ht="15" customHeight="1" x14ac:dyDescent="0.2">
      <c r="A60" s="41" t="s">
        <v>21</v>
      </c>
      <c r="B60" s="23"/>
      <c r="C60" s="23"/>
      <c r="D60" s="23"/>
      <c r="E60" s="23"/>
    </row>
    <row r="61" spans="1:6" ht="14.1" customHeight="1" x14ac:dyDescent="0.2">
      <c r="A61" s="9" t="s">
        <v>115</v>
      </c>
      <c r="B61" s="9" t="s">
        <v>47</v>
      </c>
      <c r="C61" s="3">
        <v>12</v>
      </c>
      <c r="D61" s="4"/>
      <c r="E61" s="15">
        <f t="shared" ref="E61:E63" si="7">C61*D61</f>
        <v>0</v>
      </c>
    </row>
    <row r="62" spans="1:6" ht="14.1" customHeight="1" x14ac:dyDescent="0.2">
      <c r="A62" s="9" t="s">
        <v>116</v>
      </c>
      <c r="B62" s="9" t="s">
        <v>47</v>
      </c>
      <c r="C62" s="3">
        <v>12</v>
      </c>
      <c r="D62" s="4"/>
      <c r="E62" s="15">
        <f t="shared" si="7"/>
        <v>0</v>
      </c>
    </row>
    <row r="63" spans="1:6" ht="14.1" customHeight="1" x14ac:dyDescent="0.2">
      <c r="A63" s="9" t="s">
        <v>117</v>
      </c>
      <c r="B63" s="9" t="s">
        <v>48</v>
      </c>
      <c r="C63" s="3">
        <v>12</v>
      </c>
      <c r="D63" s="4"/>
      <c r="E63" s="15">
        <f t="shared" si="7"/>
        <v>0</v>
      </c>
    </row>
    <row r="64" spans="1:6" ht="14.1" customHeight="1" x14ac:dyDescent="0.2">
      <c r="A64" s="47"/>
      <c r="B64" s="47"/>
      <c r="C64" s="48"/>
      <c r="D64" s="49" t="s">
        <v>63</v>
      </c>
      <c r="E64" s="51">
        <f>SUM(E61:E63)</f>
        <v>0</v>
      </c>
      <c r="F64" s="7"/>
    </row>
    <row r="65" spans="1:6" ht="15" customHeight="1" x14ac:dyDescent="0.2">
      <c r="A65" s="41" t="s">
        <v>49</v>
      </c>
      <c r="B65" s="23"/>
      <c r="C65" s="23"/>
      <c r="D65" s="23"/>
      <c r="E65" s="23"/>
    </row>
    <row r="66" spans="1:6" ht="14.1" customHeight="1" x14ac:dyDescent="0.2">
      <c r="A66" s="9" t="s">
        <v>118</v>
      </c>
      <c r="B66" s="9" t="s">
        <v>50</v>
      </c>
      <c r="C66" s="3">
        <v>12</v>
      </c>
      <c r="D66" s="4"/>
      <c r="E66" s="15">
        <f t="shared" ref="E66:E67" si="8">C66*D66</f>
        <v>0</v>
      </c>
    </row>
    <row r="67" spans="1:6" ht="14.1" customHeight="1" x14ac:dyDescent="0.2">
      <c r="A67" s="9" t="s">
        <v>119</v>
      </c>
      <c r="B67" s="9" t="s">
        <v>50</v>
      </c>
      <c r="C67" s="3">
        <v>12</v>
      </c>
      <c r="D67" s="4"/>
      <c r="E67" s="15">
        <f t="shared" si="8"/>
        <v>0</v>
      </c>
    </row>
    <row r="68" spans="1:6" ht="14.1" customHeight="1" x14ac:dyDescent="0.2">
      <c r="A68" s="47"/>
      <c r="B68" s="47"/>
      <c r="C68" s="48"/>
      <c r="D68" s="49" t="s">
        <v>63</v>
      </c>
      <c r="E68" s="51">
        <f>SUM(E66:E67)</f>
        <v>0</v>
      </c>
      <c r="F68" s="7"/>
    </row>
    <row r="69" spans="1:6" ht="15" customHeight="1" x14ac:dyDescent="0.2">
      <c r="A69" s="41" t="s">
        <v>40</v>
      </c>
      <c r="B69" s="23"/>
      <c r="C69" s="23"/>
      <c r="D69" s="23"/>
      <c r="E69" s="23"/>
    </row>
    <row r="70" spans="1:6" ht="13.5" customHeight="1" x14ac:dyDescent="0.2">
      <c r="A70" s="9" t="s">
        <v>121</v>
      </c>
      <c r="B70" s="9" t="s">
        <v>51</v>
      </c>
      <c r="C70" s="3">
        <v>12</v>
      </c>
      <c r="D70" s="4"/>
      <c r="E70" s="15">
        <f t="shared" ref="E70:E74" si="9">C70*D70</f>
        <v>0</v>
      </c>
    </row>
    <row r="71" spans="1:6" ht="13.5" customHeight="1" x14ac:dyDescent="0.2">
      <c r="A71" s="9" t="s">
        <v>120</v>
      </c>
      <c r="B71" s="9" t="s">
        <v>51</v>
      </c>
      <c r="C71" s="3">
        <v>12</v>
      </c>
      <c r="D71" s="4"/>
      <c r="E71" s="15">
        <f t="shared" si="9"/>
        <v>0</v>
      </c>
    </row>
    <row r="72" spans="1:6" ht="13.5" customHeight="1" x14ac:dyDescent="0.2">
      <c r="A72" s="9" t="s">
        <v>122</v>
      </c>
      <c r="B72" s="9" t="s">
        <v>51</v>
      </c>
      <c r="C72" s="3">
        <v>12</v>
      </c>
      <c r="D72" s="4"/>
      <c r="E72" s="15">
        <f t="shared" si="9"/>
        <v>0</v>
      </c>
    </row>
    <row r="73" spans="1:6" ht="13.5" customHeight="1" x14ac:dyDescent="0.2">
      <c r="A73" s="9" t="s">
        <v>123</v>
      </c>
      <c r="B73" s="9" t="s">
        <v>51</v>
      </c>
      <c r="C73" s="3">
        <v>12</v>
      </c>
      <c r="D73" s="4"/>
      <c r="E73" s="15">
        <f t="shared" si="9"/>
        <v>0</v>
      </c>
    </row>
    <row r="74" spans="1:6" ht="13.5" customHeight="1" x14ac:dyDescent="0.2">
      <c r="A74" s="9" t="s">
        <v>124</v>
      </c>
      <c r="B74" s="9" t="s">
        <v>51</v>
      </c>
      <c r="C74" s="3">
        <v>12</v>
      </c>
      <c r="D74" s="4"/>
      <c r="E74" s="15">
        <f t="shared" si="9"/>
        <v>0</v>
      </c>
    </row>
    <row r="75" spans="1:6" ht="14.1" customHeight="1" x14ac:dyDescent="0.2">
      <c r="A75" s="47"/>
      <c r="B75" s="47"/>
      <c r="C75" s="48"/>
      <c r="D75" s="49" t="s">
        <v>63</v>
      </c>
      <c r="E75" s="51">
        <f>SUM(E70:E74)</f>
        <v>0</v>
      </c>
      <c r="F75" s="7"/>
    </row>
    <row r="76" spans="1:6" ht="36.6" customHeight="1" x14ac:dyDescent="0.2">
      <c r="A76" s="17" t="s">
        <v>66</v>
      </c>
      <c r="B76" s="17" t="s">
        <v>41</v>
      </c>
      <c r="C76" s="17" t="s">
        <v>146</v>
      </c>
      <c r="D76" s="17" t="s">
        <v>154</v>
      </c>
      <c r="E76" s="18" t="s">
        <v>155</v>
      </c>
    </row>
    <row r="77" spans="1:6" ht="14.1" customHeight="1" x14ac:dyDescent="0.2">
      <c r="A77" s="39" t="s">
        <v>2</v>
      </c>
      <c r="B77" s="23"/>
      <c r="C77" s="23"/>
      <c r="D77" s="23"/>
      <c r="E77" s="23"/>
    </row>
    <row r="78" spans="1:6" ht="14.1" customHeight="1" x14ac:dyDescent="0.2">
      <c r="A78" s="25" t="s">
        <v>35</v>
      </c>
      <c r="B78" s="20"/>
      <c r="C78" s="20"/>
      <c r="D78" s="21"/>
      <c r="E78" s="22"/>
    </row>
    <row r="79" spans="1:6" ht="14.1" customHeight="1" x14ac:dyDescent="0.2">
      <c r="A79" s="9" t="s">
        <v>127</v>
      </c>
      <c r="B79" s="9" t="s">
        <v>54</v>
      </c>
      <c r="C79" s="3">
        <v>12</v>
      </c>
      <c r="D79" s="4"/>
      <c r="E79" s="15">
        <f t="shared" ref="E79:E82" si="10">C79*D79</f>
        <v>0</v>
      </c>
    </row>
    <row r="80" spans="1:6" ht="14.1" customHeight="1" x14ac:dyDescent="0.2">
      <c r="A80" s="9" t="s">
        <v>128</v>
      </c>
      <c r="B80" s="9" t="s">
        <v>54</v>
      </c>
      <c r="C80" s="3">
        <v>12</v>
      </c>
      <c r="D80" s="4"/>
      <c r="E80" s="15">
        <f t="shared" si="10"/>
        <v>0</v>
      </c>
    </row>
    <row r="81" spans="1:6" ht="14.1" customHeight="1" x14ac:dyDescent="0.2">
      <c r="A81" s="9" t="s">
        <v>129</v>
      </c>
      <c r="B81" s="9" t="s">
        <v>130</v>
      </c>
      <c r="C81" s="3">
        <v>12</v>
      </c>
      <c r="D81" s="4"/>
      <c r="E81" s="15">
        <f t="shared" si="10"/>
        <v>0</v>
      </c>
      <c r="F81" s="7"/>
    </row>
    <row r="82" spans="1:6" ht="22.5" x14ac:dyDescent="0.2">
      <c r="A82" s="9" t="s">
        <v>160</v>
      </c>
      <c r="B82" s="9" t="s">
        <v>126</v>
      </c>
      <c r="C82" s="3">
        <v>12</v>
      </c>
      <c r="D82" s="4"/>
      <c r="E82" s="15">
        <f t="shared" si="10"/>
        <v>0</v>
      </c>
    </row>
    <row r="83" spans="1:6" ht="15.95" customHeight="1" x14ac:dyDescent="0.2">
      <c r="A83" s="47"/>
      <c r="B83" s="47"/>
      <c r="C83" s="48"/>
      <c r="D83" s="49" t="s">
        <v>63</v>
      </c>
      <c r="E83" s="51">
        <f>SUM(E79:E82)</f>
        <v>0</v>
      </c>
    </row>
    <row r="84" spans="1:6" ht="14.1" customHeight="1" x14ac:dyDescent="0.2">
      <c r="A84" s="41" t="s">
        <v>22</v>
      </c>
      <c r="B84" s="23"/>
      <c r="C84" s="23"/>
      <c r="D84" s="23"/>
      <c r="E84" s="23"/>
    </row>
    <row r="85" spans="1:6" ht="14.1" customHeight="1" x14ac:dyDescent="0.2">
      <c r="A85" s="9" t="s">
        <v>131</v>
      </c>
      <c r="B85" s="9" t="s">
        <v>52</v>
      </c>
      <c r="C85" s="3">
        <v>12</v>
      </c>
      <c r="D85" s="4"/>
      <c r="E85" s="15">
        <f t="shared" ref="E85:E87" si="11">C85*D85</f>
        <v>0</v>
      </c>
    </row>
    <row r="86" spans="1:6" ht="14.1" customHeight="1" x14ac:dyDescent="0.2">
      <c r="A86" s="9" t="s">
        <v>132</v>
      </c>
      <c r="B86" s="9" t="s">
        <v>53</v>
      </c>
      <c r="C86" s="3">
        <v>12</v>
      </c>
      <c r="D86" s="4"/>
      <c r="E86" s="15">
        <f t="shared" si="11"/>
        <v>0</v>
      </c>
      <c r="F86" s="7"/>
    </row>
    <row r="87" spans="1:6" ht="15" customHeight="1" x14ac:dyDescent="0.2">
      <c r="A87" s="9" t="s">
        <v>133</v>
      </c>
      <c r="B87" s="9" t="s">
        <v>53</v>
      </c>
      <c r="C87" s="3">
        <v>12</v>
      </c>
      <c r="D87" s="4"/>
      <c r="E87" s="15">
        <f t="shared" si="11"/>
        <v>0</v>
      </c>
    </row>
    <row r="88" spans="1:6" ht="14.1" customHeight="1" x14ac:dyDescent="0.2">
      <c r="A88" s="47"/>
      <c r="B88" s="47"/>
      <c r="C88" s="48"/>
      <c r="D88" s="49" t="s">
        <v>63</v>
      </c>
      <c r="E88" s="51">
        <f>SUM(E85:E87)</f>
        <v>0</v>
      </c>
    </row>
    <row r="89" spans="1:6" ht="14.1" customHeight="1" x14ac:dyDescent="0.2">
      <c r="A89" s="39" t="s">
        <v>0</v>
      </c>
      <c r="B89" s="23"/>
      <c r="C89" s="23"/>
      <c r="D89" s="23"/>
      <c r="E89" s="23"/>
    </row>
    <row r="90" spans="1:6" ht="14.1" customHeight="1" x14ac:dyDescent="0.2">
      <c r="A90" s="41" t="s">
        <v>56</v>
      </c>
      <c r="B90" s="23"/>
      <c r="C90" s="23"/>
      <c r="D90" s="23"/>
      <c r="E90" s="23"/>
      <c r="F90" s="7"/>
    </row>
    <row r="91" spans="1:6" ht="15" customHeight="1" x14ac:dyDescent="0.2">
      <c r="A91" s="9" t="s">
        <v>134</v>
      </c>
      <c r="B91" s="9" t="s">
        <v>57</v>
      </c>
      <c r="C91" s="3">
        <v>12</v>
      </c>
      <c r="D91" s="4"/>
      <c r="E91" s="15">
        <f>C91*D91</f>
        <v>0</v>
      </c>
    </row>
    <row r="92" spans="1:6" x14ac:dyDescent="0.2">
      <c r="A92" s="41" t="s">
        <v>59</v>
      </c>
      <c r="B92" s="23"/>
      <c r="C92" s="23"/>
      <c r="D92" s="23"/>
      <c r="E92" s="23"/>
      <c r="F92" s="7"/>
    </row>
    <row r="93" spans="1:6" x14ac:dyDescent="0.2">
      <c r="A93" s="9" t="s">
        <v>135</v>
      </c>
      <c r="B93" s="9" t="s">
        <v>23</v>
      </c>
      <c r="C93" s="3">
        <v>12</v>
      </c>
      <c r="D93" s="4"/>
      <c r="E93" s="15">
        <f>C93*D93</f>
        <v>0</v>
      </c>
      <c r="F93" s="7"/>
    </row>
    <row r="94" spans="1:6" ht="14.1" customHeight="1" x14ac:dyDescent="0.2">
      <c r="A94" s="41" t="s">
        <v>1</v>
      </c>
      <c r="B94" s="23"/>
      <c r="C94" s="23"/>
      <c r="D94" s="23"/>
      <c r="E94" s="23"/>
    </row>
    <row r="95" spans="1:6" ht="14.1" customHeight="1" x14ac:dyDescent="0.2">
      <c r="A95" s="9" t="s">
        <v>137</v>
      </c>
      <c r="B95" s="9" t="s">
        <v>55</v>
      </c>
      <c r="C95" s="3">
        <v>12</v>
      </c>
      <c r="D95" s="4"/>
      <c r="E95" s="15">
        <f>C95*D95</f>
        <v>0</v>
      </c>
      <c r="F95" s="7"/>
    </row>
    <row r="96" spans="1:6" ht="14.1" customHeight="1" x14ac:dyDescent="0.2">
      <c r="A96" s="41" t="s">
        <v>58</v>
      </c>
      <c r="B96" s="23"/>
      <c r="C96" s="23"/>
      <c r="D96" s="23"/>
      <c r="E96" s="23"/>
    </row>
    <row r="97" spans="1:6" ht="14.1" customHeight="1" x14ac:dyDescent="0.2">
      <c r="A97" s="9" t="s">
        <v>138</v>
      </c>
      <c r="B97" s="9" t="s">
        <v>28</v>
      </c>
      <c r="C97" s="3">
        <v>12</v>
      </c>
      <c r="D97" s="4"/>
      <c r="E97" s="15">
        <f t="shared" ref="E97:E102" si="12">C97*D97</f>
        <v>0</v>
      </c>
    </row>
    <row r="98" spans="1:6" ht="14.1" customHeight="1" x14ac:dyDescent="0.2">
      <c r="A98" s="9" t="s">
        <v>139</v>
      </c>
      <c r="B98" s="9" t="s">
        <v>28</v>
      </c>
      <c r="C98" s="3">
        <v>12</v>
      </c>
      <c r="D98" s="4"/>
      <c r="E98" s="15">
        <f t="shared" si="12"/>
        <v>0</v>
      </c>
    </row>
    <row r="99" spans="1:6" ht="14.1" customHeight="1" x14ac:dyDescent="0.2">
      <c r="A99" s="9" t="s">
        <v>140</v>
      </c>
      <c r="B99" s="9" t="s">
        <v>28</v>
      </c>
      <c r="C99" s="3">
        <v>12</v>
      </c>
      <c r="D99" s="4"/>
      <c r="E99" s="15">
        <f t="shared" si="12"/>
        <v>0</v>
      </c>
    </row>
    <row r="100" spans="1:6" x14ac:dyDescent="0.2">
      <c r="A100" s="9" t="s">
        <v>141</v>
      </c>
      <c r="B100" s="9" t="s">
        <v>28</v>
      </c>
      <c r="C100" s="3">
        <v>12</v>
      </c>
      <c r="D100" s="4"/>
      <c r="E100" s="15">
        <f t="shared" si="12"/>
        <v>0</v>
      </c>
    </row>
    <row r="101" spans="1:6" x14ac:dyDescent="0.2">
      <c r="A101" s="9" t="s">
        <v>136</v>
      </c>
      <c r="B101" s="9" t="s">
        <v>29</v>
      </c>
      <c r="C101" s="3">
        <v>12</v>
      </c>
      <c r="D101" s="4"/>
      <c r="E101" s="15">
        <f t="shared" si="12"/>
        <v>0</v>
      </c>
      <c r="F101" s="7"/>
    </row>
    <row r="102" spans="1:6" x14ac:dyDescent="0.2">
      <c r="A102" s="9" t="s">
        <v>142</v>
      </c>
      <c r="B102" s="9" t="s">
        <v>30</v>
      </c>
      <c r="C102" s="3">
        <v>12</v>
      </c>
      <c r="D102" s="4"/>
      <c r="E102" s="15">
        <f t="shared" si="12"/>
        <v>0</v>
      </c>
      <c r="F102" s="7"/>
    </row>
    <row r="103" spans="1:6" x14ac:dyDescent="0.2">
      <c r="A103" s="45"/>
      <c r="B103" s="8"/>
      <c r="C103" s="8"/>
      <c r="D103" s="14" t="s">
        <v>63</v>
      </c>
      <c r="E103" s="46">
        <f>SUM(E97:E102)</f>
        <v>0</v>
      </c>
    </row>
    <row r="104" spans="1:6" x14ac:dyDescent="0.2">
      <c r="A104" s="41" t="s">
        <v>60</v>
      </c>
      <c r="B104" s="23"/>
      <c r="C104" s="23"/>
      <c r="D104" s="23"/>
      <c r="E104" s="23"/>
      <c r="F104" s="7"/>
    </row>
    <row r="105" spans="1:6" x14ac:dyDescent="0.2">
      <c r="A105" s="20" t="s">
        <v>143</v>
      </c>
      <c r="B105" s="9" t="s">
        <v>61</v>
      </c>
      <c r="C105" s="3">
        <v>12</v>
      </c>
      <c r="D105" s="4"/>
      <c r="E105" s="15">
        <f>C105*D105</f>
        <v>0</v>
      </c>
      <c r="F105" s="7"/>
    </row>
    <row r="106" spans="1:6" x14ac:dyDescent="0.2">
      <c r="A106" s="52"/>
      <c r="B106" s="52"/>
      <c r="C106" s="52"/>
      <c r="D106" s="53" t="s">
        <v>63</v>
      </c>
      <c r="E106" s="54">
        <f>SUM(E105)</f>
        <v>0</v>
      </c>
      <c r="F106" s="7"/>
    </row>
    <row r="107" spans="1:6" x14ac:dyDescent="0.2">
      <c r="A107" s="8"/>
      <c r="B107" s="8"/>
      <c r="C107" s="8"/>
      <c r="D107" s="14"/>
      <c r="E107" s="13"/>
    </row>
    <row r="108" spans="1:6" x14ac:dyDescent="0.2">
      <c r="A108" s="11"/>
      <c r="B108" s="11"/>
      <c r="C108" s="68" t="s">
        <v>147</v>
      </c>
      <c r="D108" s="68"/>
      <c r="E108" s="32">
        <f>SUM(E8,E23,E27,E31,E39,E45,E50,E54,E59,E64,E68,E75,E83,E88,E103,E106)</f>
        <v>0</v>
      </c>
    </row>
  </sheetData>
  <mergeCells count="3">
    <mergeCell ref="A2:E2"/>
    <mergeCell ref="C108:D108"/>
    <mergeCell ref="A1:E1"/>
  </mergeCells>
  <printOptions horizontalCentered="1"/>
  <pageMargins left="0" right="0" top="0" bottom="0" header="0.3" footer="0.3"/>
  <pageSetup scale="91" fitToHeight="0" orientation="landscape" r:id="rId1"/>
  <headerFooter>
    <oddFooter>Page &amp;P of &amp;N</oddFooter>
  </headerFooter>
  <rowBreaks count="2" manualBreakCount="2">
    <brk id="39" max="6" man="1"/>
    <brk id="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110" zoomScaleNormal="110" zoomScaleSheetLayoutView="100" workbookViewId="0">
      <selection activeCell="B14" sqref="B14"/>
    </sheetView>
  </sheetViews>
  <sheetFormatPr defaultColWidth="9.33203125" defaultRowHeight="12.75" x14ac:dyDescent="0.2"/>
  <cols>
    <col min="1" max="1" width="73.6640625" style="1" customWidth="1"/>
    <col min="2" max="2" width="39.1640625" style="1" customWidth="1"/>
    <col min="3" max="3" width="11.1640625" style="1" customWidth="1"/>
    <col min="4" max="4" width="13.33203125" style="1" customWidth="1"/>
    <col min="5" max="5" width="28.1640625" style="2" customWidth="1"/>
    <col min="6" max="16384" width="9.33203125" style="1"/>
  </cols>
  <sheetData>
    <row r="1" spans="1:6" ht="21" customHeight="1" x14ac:dyDescent="0.2">
      <c r="A1" s="69" t="s">
        <v>37</v>
      </c>
      <c r="B1" s="69"/>
      <c r="C1" s="69"/>
      <c r="D1" s="69"/>
      <c r="E1" s="69"/>
    </row>
    <row r="2" spans="1:6" ht="21" customHeight="1" x14ac:dyDescent="0.2">
      <c r="A2" s="69" t="s">
        <v>161</v>
      </c>
      <c r="B2" s="69"/>
      <c r="C2" s="69"/>
      <c r="D2" s="69"/>
      <c r="E2" s="69"/>
    </row>
    <row r="3" spans="1:6" ht="42.75" customHeight="1" x14ac:dyDescent="0.2">
      <c r="A3" s="67" t="s">
        <v>36</v>
      </c>
      <c r="B3" s="67"/>
      <c r="C3" s="67"/>
      <c r="D3" s="67"/>
      <c r="E3" s="67"/>
    </row>
    <row r="4" spans="1:6" ht="41.45" customHeight="1" x14ac:dyDescent="0.2">
      <c r="A4" s="17" t="s">
        <v>66</v>
      </c>
      <c r="B4" s="17" t="s">
        <v>41</v>
      </c>
      <c r="C4" s="17" t="s">
        <v>145</v>
      </c>
      <c r="D4" s="17" t="s">
        <v>158</v>
      </c>
      <c r="E4" s="18" t="s">
        <v>155</v>
      </c>
    </row>
    <row r="5" spans="1:6" ht="16.5" customHeight="1" x14ac:dyDescent="0.2">
      <c r="A5" s="73" t="s">
        <v>148</v>
      </c>
      <c r="B5" s="26"/>
      <c r="C5" s="27"/>
      <c r="D5" s="27"/>
      <c r="E5" s="28"/>
    </row>
    <row r="6" spans="1:6" ht="14.1" customHeight="1" x14ac:dyDescent="0.2">
      <c r="A6" s="9" t="s">
        <v>73</v>
      </c>
      <c r="B6" s="9" t="s">
        <v>8</v>
      </c>
      <c r="C6" s="3">
        <v>52</v>
      </c>
      <c r="D6" s="4"/>
      <c r="E6" s="15">
        <f>C6*D6</f>
        <v>0</v>
      </c>
    </row>
    <row r="7" spans="1:6" ht="14.1" customHeight="1" x14ac:dyDescent="0.2">
      <c r="A7" s="9" t="s">
        <v>74</v>
      </c>
      <c r="B7" s="9" t="s">
        <v>3</v>
      </c>
      <c r="C7" s="3">
        <v>52</v>
      </c>
      <c r="D7" s="4"/>
      <c r="E7" s="15">
        <f t="shared" ref="E7:E11" si="0">C7*D7</f>
        <v>0</v>
      </c>
    </row>
    <row r="8" spans="1:6" ht="14.1" customHeight="1" x14ac:dyDescent="0.2">
      <c r="A8" s="9" t="s">
        <v>75</v>
      </c>
      <c r="B8" s="9" t="s">
        <v>10</v>
      </c>
      <c r="C8" s="3">
        <v>52</v>
      </c>
      <c r="D8" s="4"/>
      <c r="E8" s="15">
        <f t="shared" si="0"/>
        <v>0</v>
      </c>
    </row>
    <row r="9" spans="1:6" ht="14.1" customHeight="1" x14ac:dyDescent="0.2">
      <c r="A9" s="9" t="s">
        <v>76</v>
      </c>
      <c r="B9" s="9" t="s">
        <v>6</v>
      </c>
      <c r="C9" s="3">
        <v>52</v>
      </c>
      <c r="D9" s="4"/>
      <c r="E9" s="15">
        <f t="shared" si="0"/>
        <v>0</v>
      </c>
    </row>
    <row r="10" spans="1:6" ht="14.1" customHeight="1" x14ac:dyDescent="0.2">
      <c r="A10" s="9" t="s">
        <v>77</v>
      </c>
      <c r="B10" s="9" t="s">
        <v>7</v>
      </c>
      <c r="C10" s="3">
        <v>52</v>
      </c>
      <c r="D10" s="4"/>
      <c r="E10" s="15">
        <f t="shared" si="0"/>
        <v>0</v>
      </c>
    </row>
    <row r="11" spans="1:6" ht="14.1" customHeight="1" x14ac:dyDescent="0.2">
      <c r="A11" s="9" t="s">
        <v>78</v>
      </c>
      <c r="B11" s="9" t="s">
        <v>9</v>
      </c>
      <c r="C11" s="3">
        <v>52</v>
      </c>
      <c r="D11" s="4"/>
      <c r="E11" s="15">
        <f t="shared" si="0"/>
        <v>0</v>
      </c>
    </row>
    <row r="12" spans="1:6" ht="14.1" customHeight="1" x14ac:dyDescent="0.2">
      <c r="A12" s="5"/>
      <c r="B12" s="5"/>
      <c r="C12" s="6"/>
      <c r="D12" s="14" t="s">
        <v>63</v>
      </c>
      <c r="E12" s="16">
        <f>SUM(E6:E11)</f>
        <v>0</v>
      </c>
      <c r="F12" s="7"/>
    </row>
    <row r="13" spans="1:6" ht="14.1" customHeight="1" x14ac:dyDescent="0.2">
      <c r="A13" s="5"/>
      <c r="B13" s="5"/>
      <c r="C13" s="6"/>
      <c r="D13" s="14"/>
      <c r="E13" s="16"/>
      <c r="F13" s="7"/>
    </row>
    <row r="14" spans="1:6" ht="36" customHeight="1" x14ac:dyDescent="0.2">
      <c r="A14" s="72" t="s">
        <v>64</v>
      </c>
      <c r="B14" s="19"/>
      <c r="C14" s="17" t="s">
        <v>162</v>
      </c>
      <c r="D14" s="17" t="s">
        <v>154</v>
      </c>
      <c r="E14" s="19"/>
    </row>
    <row r="15" spans="1:6" ht="14.1" customHeight="1" x14ac:dyDescent="0.2">
      <c r="A15" s="9" t="s">
        <v>79</v>
      </c>
      <c r="B15" s="9" t="s">
        <v>4</v>
      </c>
      <c r="C15" s="3">
        <v>12</v>
      </c>
      <c r="D15" s="34"/>
      <c r="E15" s="15">
        <f t="shared" ref="E15:E16" si="1">C15*D15</f>
        <v>0</v>
      </c>
    </row>
    <row r="16" spans="1:6" ht="14.1" customHeight="1" x14ac:dyDescent="0.2">
      <c r="A16" s="9" t="s">
        <v>80</v>
      </c>
      <c r="B16" s="9" t="s">
        <v>42</v>
      </c>
      <c r="C16" s="3">
        <v>12</v>
      </c>
      <c r="D16" s="34"/>
      <c r="E16" s="15">
        <f t="shared" si="1"/>
        <v>0</v>
      </c>
    </row>
    <row r="17" spans="1:6" ht="14.1" customHeight="1" x14ac:dyDescent="0.2">
      <c r="A17" s="47"/>
      <c r="B17" s="47"/>
      <c r="C17" s="48"/>
      <c r="D17" s="49" t="s">
        <v>63</v>
      </c>
      <c r="E17" s="51">
        <f>SUM(E15:E16)</f>
        <v>0</v>
      </c>
    </row>
    <row r="18" spans="1:6" ht="14.1" customHeight="1" x14ac:dyDescent="0.2">
      <c r="A18" s="5"/>
      <c r="B18" s="5"/>
      <c r="C18" s="6"/>
      <c r="D18" s="14"/>
      <c r="E18" s="16"/>
    </row>
    <row r="19" spans="1:6" ht="25.5" customHeight="1" x14ac:dyDescent="0.2">
      <c r="A19" s="72" t="s">
        <v>65</v>
      </c>
      <c r="B19" s="26"/>
      <c r="C19" s="27"/>
      <c r="D19" s="42" t="s">
        <v>159</v>
      </c>
      <c r="E19" s="28"/>
    </row>
    <row r="20" spans="1:6" ht="12.95" customHeight="1" x14ac:dyDescent="0.2">
      <c r="A20" s="9" t="s">
        <v>73</v>
      </c>
      <c r="B20" s="9" t="s">
        <v>8</v>
      </c>
      <c r="C20" s="3">
        <v>4</v>
      </c>
      <c r="D20" s="4"/>
      <c r="E20" s="15">
        <f t="shared" ref="E20:E25" si="2">C20*D20</f>
        <v>0</v>
      </c>
    </row>
    <row r="21" spans="1:6" ht="12.95" customHeight="1" x14ac:dyDescent="0.2">
      <c r="A21" s="9" t="s">
        <v>74</v>
      </c>
      <c r="B21" s="9" t="s">
        <v>3</v>
      </c>
      <c r="C21" s="3">
        <v>4</v>
      </c>
      <c r="D21" s="4"/>
      <c r="E21" s="15">
        <f t="shared" si="2"/>
        <v>0</v>
      </c>
      <c r="F21" s="7"/>
    </row>
    <row r="22" spans="1:6" ht="14.1" customHeight="1" x14ac:dyDescent="0.2">
      <c r="A22" s="9" t="s">
        <v>75</v>
      </c>
      <c r="B22" s="9" t="s">
        <v>10</v>
      </c>
      <c r="C22" s="3">
        <v>4</v>
      </c>
      <c r="D22" s="4"/>
      <c r="E22" s="15">
        <f t="shared" si="2"/>
        <v>0</v>
      </c>
      <c r="F22" s="7"/>
    </row>
    <row r="23" spans="1:6" x14ac:dyDescent="0.2">
      <c r="A23" s="9" t="s">
        <v>76</v>
      </c>
      <c r="B23" s="9" t="s">
        <v>6</v>
      </c>
      <c r="C23" s="3">
        <v>4</v>
      </c>
      <c r="D23" s="4"/>
      <c r="E23" s="15">
        <f t="shared" si="2"/>
        <v>0</v>
      </c>
    </row>
    <row r="24" spans="1:6" x14ac:dyDescent="0.2">
      <c r="A24" s="9" t="s">
        <v>77</v>
      </c>
      <c r="B24" s="9" t="s">
        <v>7</v>
      </c>
      <c r="C24" s="3">
        <v>4</v>
      </c>
      <c r="D24" s="4"/>
      <c r="E24" s="15">
        <f t="shared" si="2"/>
        <v>0</v>
      </c>
    </row>
    <row r="25" spans="1:6" x14ac:dyDescent="0.2">
      <c r="A25" s="9" t="s">
        <v>78</v>
      </c>
      <c r="B25" s="9" t="s">
        <v>9</v>
      </c>
      <c r="C25" s="3">
        <v>4</v>
      </c>
      <c r="D25" s="4"/>
      <c r="E25" s="15">
        <f t="shared" si="2"/>
        <v>0</v>
      </c>
    </row>
    <row r="26" spans="1:6" x14ac:dyDescent="0.2">
      <c r="A26" s="5"/>
      <c r="B26" s="5"/>
      <c r="C26" s="6"/>
      <c r="D26" s="14" t="s">
        <v>63</v>
      </c>
      <c r="E26" s="16">
        <f>SUM(E20:E25)</f>
        <v>0</v>
      </c>
    </row>
    <row r="27" spans="1:6" x14ac:dyDescent="0.2">
      <c r="A27" s="5"/>
      <c r="B27" s="5"/>
      <c r="C27" s="6"/>
      <c r="D27" s="14"/>
      <c r="E27" s="16"/>
    </row>
    <row r="28" spans="1:6" x14ac:dyDescent="0.2">
      <c r="A28" s="8"/>
      <c r="B28" s="8"/>
      <c r="C28" s="68" t="s">
        <v>147</v>
      </c>
      <c r="D28" s="68"/>
      <c r="E28" s="33">
        <f>SUM(E12,E17,E26)</f>
        <v>0</v>
      </c>
    </row>
    <row r="29" spans="1:6" x14ac:dyDescent="0.2">
      <c r="A29" s="11"/>
      <c r="B29" s="11"/>
      <c r="C29" s="8"/>
      <c r="D29" s="14"/>
      <c r="E29" s="12"/>
    </row>
  </sheetData>
  <mergeCells count="4">
    <mergeCell ref="A1:E1"/>
    <mergeCell ref="A2:E2"/>
    <mergeCell ref="A3:E3"/>
    <mergeCell ref="C28:D28"/>
  </mergeCells>
  <pageMargins left="0" right="0" top="0" bottom="0" header="0.3" footer="0.3"/>
  <pageSetup scale="94"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110" zoomScaleNormal="110" workbookViewId="0">
      <selection sqref="A1:E1"/>
    </sheetView>
  </sheetViews>
  <sheetFormatPr defaultRowHeight="12.75" x14ac:dyDescent="0.2"/>
  <cols>
    <col min="1" max="1" width="69.1640625" customWidth="1"/>
    <col min="2" max="2" width="39" customWidth="1"/>
    <col min="3" max="3" width="15.1640625" customWidth="1"/>
    <col min="4" max="4" width="12.5" style="38" customWidth="1"/>
    <col min="5" max="5" width="14" style="38" customWidth="1"/>
    <col min="7" max="7" width="16.5" customWidth="1"/>
  </cols>
  <sheetData>
    <row r="1" spans="1:5" ht="18" x14ac:dyDescent="0.2">
      <c r="A1" s="69" t="s">
        <v>37</v>
      </c>
      <c r="B1" s="69"/>
      <c r="C1" s="69"/>
      <c r="D1" s="69"/>
      <c r="E1" s="69"/>
    </row>
    <row r="2" spans="1:5" ht="15.75" x14ac:dyDescent="0.2">
      <c r="A2" s="70" t="s">
        <v>153</v>
      </c>
      <c r="B2" s="70"/>
      <c r="C2" s="70"/>
      <c r="D2" s="70"/>
      <c r="E2" s="70"/>
    </row>
    <row r="3" spans="1:5" ht="12.75" customHeight="1" x14ac:dyDescent="0.2">
      <c r="A3" s="71" t="s">
        <v>36</v>
      </c>
      <c r="B3" s="71"/>
      <c r="C3" s="71"/>
      <c r="D3" s="71"/>
      <c r="E3" s="71"/>
    </row>
    <row r="4" spans="1:5" x14ac:dyDescent="0.2">
      <c r="A4" s="71"/>
      <c r="B4" s="71"/>
      <c r="C4" s="71"/>
      <c r="D4" s="71"/>
      <c r="E4" s="71"/>
    </row>
    <row r="5" spans="1:5" ht="13.5" customHeight="1" x14ac:dyDescent="0.2">
      <c r="A5" s="71"/>
      <c r="B5" s="71"/>
      <c r="C5" s="71"/>
      <c r="D5" s="71"/>
      <c r="E5" s="71"/>
    </row>
    <row r="6" spans="1:5" ht="45" x14ac:dyDescent="0.2">
      <c r="A6" s="17" t="s">
        <v>66</v>
      </c>
      <c r="B6" s="17" t="s">
        <v>41</v>
      </c>
      <c r="C6" s="17" t="s">
        <v>151</v>
      </c>
      <c r="D6" s="55" t="s">
        <v>154</v>
      </c>
      <c r="E6" s="55" t="s">
        <v>155</v>
      </c>
    </row>
    <row r="7" spans="1:5" x14ac:dyDescent="0.2">
      <c r="A7" s="56" t="s">
        <v>150</v>
      </c>
      <c r="B7" s="57"/>
      <c r="C7" s="57"/>
      <c r="D7" s="58"/>
      <c r="E7" s="57"/>
    </row>
    <row r="8" spans="1:5" x14ac:dyDescent="0.2">
      <c r="A8" s="9" t="s">
        <v>73</v>
      </c>
      <c r="B8" s="9" t="s">
        <v>8</v>
      </c>
      <c r="C8" s="35">
        <v>12</v>
      </c>
      <c r="D8" s="36">
        <v>0</v>
      </c>
      <c r="E8" s="4">
        <v>0</v>
      </c>
    </row>
    <row r="9" spans="1:5" x14ac:dyDescent="0.2">
      <c r="A9" s="9" t="s">
        <v>74</v>
      </c>
      <c r="B9" s="9" t="s">
        <v>3</v>
      </c>
      <c r="C9" s="35">
        <v>12</v>
      </c>
      <c r="D9" s="36">
        <v>0</v>
      </c>
      <c r="E9" s="4">
        <v>0</v>
      </c>
    </row>
    <row r="10" spans="1:5" x14ac:dyDescent="0.2">
      <c r="A10" s="9" t="s">
        <v>75</v>
      </c>
      <c r="B10" s="9" t="s">
        <v>10</v>
      </c>
      <c r="C10" s="35">
        <v>12</v>
      </c>
      <c r="D10" s="36">
        <v>0</v>
      </c>
      <c r="E10" s="4">
        <v>0</v>
      </c>
    </row>
    <row r="11" spans="1:5" x14ac:dyDescent="0.2">
      <c r="A11" s="9" t="s">
        <v>76</v>
      </c>
      <c r="B11" s="9" t="s">
        <v>6</v>
      </c>
      <c r="C11" s="35">
        <v>12</v>
      </c>
      <c r="D11" s="36">
        <v>0</v>
      </c>
      <c r="E11" s="4">
        <v>0</v>
      </c>
    </row>
    <row r="12" spans="1:5" x14ac:dyDescent="0.2">
      <c r="A12" s="9" t="s">
        <v>77</v>
      </c>
      <c r="B12" s="9" t="s">
        <v>7</v>
      </c>
      <c r="C12" s="35">
        <v>12</v>
      </c>
      <c r="D12" s="36">
        <v>0</v>
      </c>
      <c r="E12" s="4">
        <v>0</v>
      </c>
    </row>
    <row r="13" spans="1:5" x14ac:dyDescent="0.2">
      <c r="A13" s="9" t="s">
        <v>78</v>
      </c>
      <c r="B13" s="9" t="s">
        <v>9</v>
      </c>
      <c r="C13" s="35">
        <v>12</v>
      </c>
      <c r="D13" s="36">
        <v>0</v>
      </c>
      <c r="E13" s="4">
        <v>0</v>
      </c>
    </row>
    <row r="14" spans="1:5" x14ac:dyDescent="0.2">
      <c r="A14" s="47"/>
      <c r="B14" s="47"/>
      <c r="C14" s="50"/>
      <c r="D14" s="65" t="s">
        <v>63</v>
      </c>
      <c r="E14" s="66">
        <f>SUM(E8:E13)</f>
        <v>0</v>
      </c>
    </row>
    <row r="15" spans="1:5" x14ac:dyDescent="0.2">
      <c r="A15" s="59" t="s">
        <v>152</v>
      </c>
      <c r="B15" s="60"/>
      <c r="C15" s="60"/>
      <c r="D15" s="61"/>
      <c r="E15" s="62"/>
    </row>
    <row r="16" spans="1:5" x14ac:dyDescent="0.2">
      <c r="A16" s="9" t="s">
        <v>79</v>
      </c>
      <c r="B16" s="9" t="s">
        <v>4</v>
      </c>
      <c r="C16" s="35">
        <v>12</v>
      </c>
      <c r="D16" s="36">
        <v>0</v>
      </c>
      <c r="E16" s="4">
        <v>0</v>
      </c>
    </row>
    <row r="17" spans="1:7" x14ac:dyDescent="0.2">
      <c r="A17" s="9" t="s">
        <v>80</v>
      </c>
      <c r="B17" s="9" t="s">
        <v>42</v>
      </c>
      <c r="C17" s="35">
        <v>12</v>
      </c>
      <c r="D17" s="4">
        <v>0</v>
      </c>
      <c r="E17" s="4">
        <v>0</v>
      </c>
    </row>
    <row r="18" spans="1:7" x14ac:dyDescent="0.2">
      <c r="A18" s="8"/>
      <c r="B18" s="8"/>
      <c r="C18" s="52"/>
      <c r="D18" s="63" t="s">
        <v>63</v>
      </c>
      <c r="E18" s="64">
        <f>SUM(E16:E17)</f>
        <v>0</v>
      </c>
      <c r="F18" s="14"/>
      <c r="G18" s="13"/>
    </row>
    <row r="19" spans="1:7" x14ac:dyDescent="0.2">
      <c r="A19" s="8"/>
      <c r="B19" s="8"/>
      <c r="C19" s="8"/>
      <c r="D19" s="37"/>
      <c r="E19" s="37"/>
      <c r="F19" s="14"/>
      <c r="G19" s="13"/>
    </row>
    <row r="20" spans="1:7" x14ac:dyDescent="0.2">
      <c r="A20" s="8"/>
      <c r="B20" s="8"/>
      <c r="C20" s="68" t="s">
        <v>147</v>
      </c>
      <c r="D20" s="68"/>
      <c r="E20" s="33">
        <f>SUM(E14,E18)</f>
        <v>0</v>
      </c>
      <c r="F20" s="14"/>
      <c r="G20" s="13"/>
    </row>
    <row r="21" spans="1:7" x14ac:dyDescent="0.2">
      <c r="A21" s="11"/>
      <c r="B21" s="11"/>
      <c r="C21" s="11"/>
      <c r="E21"/>
    </row>
  </sheetData>
  <mergeCells count="4">
    <mergeCell ref="A1:E1"/>
    <mergeCell ref="A2:E2"/>
    <mergeCell ref="A3:E5"/>
    <mergeCell ref="C20:D20"/>
  </mergeCells>
  <pageMargins left="0.7" right="0.7" top="0.75" bottom="0.75" header="0.3" footer="0.3"/>
  <pageSetup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Parking Lot</vt:lpstr>
      <vt:lpstr>Parking Garage &amp; Loading Docks</vt:lpstr>
      <vt:lpstr>Oil Treatment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JoeB</dc:creator>
  <cp:lastModifiedBy>cruz.nikole</cp:lastModifiedBy>
  <cp:lastPrinted>2019-08-14T13:41:46Z</cp:lastPrinted>
  <dcterms:created xsi:type="dcterms:W3CDTF">2016-12-16T11:27:50Z</dcterms:created>
  <dcterms:modified xsi:type="dcterms:W3CDTF">2019-08-28T19:00:30Z</dcterms:modified>
</cp:coreProperties>
</file>