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70" yWindow="30" windowWidth="26940" windowHeight="11020"/>
  </bookViews>
  <sheets>
    <sheet name="Table 1" sheetId="1" r:id="rId1"/>
  </sheets>
  <calcPr calcId="145621"/>
</workbook>
</file>

<file path=xl/calcChain.xml><?xml version="1.0" encoding="utf-8"?>
<calcChain xmlns="http://schemas.openxmlformats.org/spreadsheetml/2006/main">
  <c r="G37" i="1" l="1"/>
  <c r="G38" i="1"/>
  <c r="G39" i="1"/>
  <c r="G40" i="1"/>
  <c r="G41" i="1"/>
  <c r="G42" i="1"/>
  <c r="G43" i="1"/>
  <c r="G95" i="1"/>
  <c r="G96" i="1"/>
  <c r="G91" i="1" l="1"/>
  <c r="G92" i="1"/>
  <c r="G93" i="1"/>
  <c r="G94" i="1"/>
  <c r="G90" i="1"/>
  <c r="G88" i="1"/>
  <c r="G87" i="1"/>
  <c r="G85" i="1"/>
  <c r="G86" i="1" s="1"/>
  <c r="H86" i="1" s="1"/>
  <c r="G81" i="1"/>
  <c r="G82" i="1"/>
  <c r="G80" i="1"/>
  <c r="G77" i="1"/>
  <c r="G78" i="1"/>
  <c r="G76" i="1"/>
  <c r="G73" i="1"/>
  <c r="G72" i="1"/>
  <c r="G71" i="1"/>
  <c r="G69" i="1"/>
  <c r="G68" i="1"/>
  <c r="G64" i="1"/>
  <c r="G65" i="1"/>
  <c r="G66" i="1"/>
  <c r="G63" i="1"/>
  <c r="G60" i="1"/>
  <c r="G61" i="1" s="1"/>
  <c r="H61" i="1" s="1"/>
  <c r="G58" i="1"/>
  <c r="G57" i="1"/>
  <c r="G59" i="1" s="1"/>
  <c r="H59" i="1" s="1"/>
  <c r="G55" i="1"/>
  <c r="G56" i="1" s="1"/>
  <c r="G48" i="1"/>
  <c r="G49" i="1"/>
  <c r="G50" i="1"/>
  <c r="G51" i="1"/>
  <c r="G52" i="1"/>
  <c r="G53" i="1"/>
  <c r="G47" i="1"/>
  <c r="G45" i="1"/>
  <c r="G46" i="1" s="1"/>
  <c r="G36" i="1"/>
  <c r="G44" i="1" s="1"/>
  <c r="H44" i="1" s="1"/>
  <c r="G34" i="1"/>
  <c r="G33" i="1"/>
  <c r="G35" i="1" s="1"/>
  <c r="H35" i="1" s="1"/>
  <c r="G30" i="1"/>
  <c r="G29" i="1"/>
  <c r="G31" i="1" s="1"/>
  <c r="H31" i="1" s="1"/>
  <c r="G23" i="1"/>
  <c r="G24" i="1"/>
  <c r="G25" i="1"/>
  <c r="G26" i="1"/>
  <c r="G27" i="1"/>
  <c r="G22" i="1"/>
  <c r="G19" i="1"/>
  <c r="G20" i="1" s="1"/>
  <c r="H20" i="1" s="1"/>
  <c r="G17" i="1"/>
  <c r="G18" i="1" s="1"/>
  <c r="G14" i="1"/>
  <c r="G13" i="1"/>
  <c r="G15" i="1" s="1"/>
  <c r="H15" i="1" s="1"/>
  <c r="G7" i="1"/>
  <c r="G8" i="1"/>
  <c r="G9" i="1"/>
  <c r="G10" i="1"/>
  <c r="G11" i="1"/>
  <c r="G6" i="1"/>
  <c r="G12" i="1" s="1"/>
  <c r="H12" i="1" s="1"/>
  <c r="G70" i="1" l="1"/>
  <c r="H70" i="1" s="1"/>
  <c r="G89" i="1"/>
  <c r="H89" i="1" s="1"/>
  <c r="G28" i="1"/>
  <c r="H28" i="1" s="1"/>
  <c r="G97" i="1"/>
  <c r="H97" i="1" s="1"/>
  <c r="G83" i="1"/>
  <c r="H83" i="1" s="1"/>
  <c r="G79" i="1"/>
  <c r="H79" i="1" s="1"/>
  <c r="G74" i="1"/>
  <c r="H74" i="1" s="1"/>
  <c r="G67" i="1"/>
  <c r="H67" i="1" s="1"/>
  <c r="G54" i="1"/>
  <c r="H54" i="1" s="1"/>
  <c r="H98" i="1" l="1"/>
</calcChain>
</file>

<file path=xl/sharedStrings.xml><?xml version="1.0" encoding="utf-8"?>
<sst xmlns="http://schemas.openxmlformats.org/spreadsheetml/2006/main" count="168" uniqueCount="145">
  <si>
    <r>
      <rPr>
        <sz val="14"/>
        <rFont val="Tahoma"/>
        <family val="2"/>
      </rPr>
      <t>SCHEDULE OF ITEMS AND PRICES FOR SWEEPING &amp; CLEANING</t>
    </r>
  </si>
  <si>
    <r>
      <rPr>
        <b/>
        <sz val="8"/>
        <rFont val="Tahoma"/>
        <family val="2"/>
      </rPr>
      <t>Campus</t>
    </r>
  </si>
  <si>
    <r>
      <rPr>
        <b/>
        <sz val="8"/>
        <rFont val="Tahoma"/>
        <family val="2"/>
      </rPr>
      <t>Address</t>
    </r>
  </si>
  <si>
    <r>
      <rPr>
        <b/>
        <sz val="8"/>
        <rFont val="Tahoma"/>
        <family val="2"/>
      </rPr>
      <t xml:space="preserve">Paved Parking Lot.
</t>
    </r>
    <r>
      <rPr>
        <b/>
        <sz val="8"/>
        <rFont val="Tahoma"/>
        <family val="2"/>
      </rPr>
      <t>Month</t>
    </r>
  </si>
  <si>
    <r>
      <rPr>
        <b/>
        <sz val="8"/>
        <rFont val="Tahoma"/>
        <family val="2"/>
      </rPr>
      <t xml:space="preserve">Parking Garage Lot.
</t>
    </r>
    <r>
      <rPr>
        <b/>
        <sz val="8"/>
        <rFont val="Tahoma"/>
        <family val="2"/>
      </rPr>
      <t>Month</t>
    </r>
  </si>
  <si>
    <r>
      <rPr>
        <b/>
        <sz val="8"/>
        <rFont val="Tahoma"/>
        <family val="2"/>
      </rPr>
      <t>Frequency: Monthly</t>
    </r>
  </si>
  <si>
    <r>
      <rPr>
        <b/>
        <sz val="8"/>
        <rFont val="Tahoma"/>
        <family val="2"/>
      </rPr>
      <t>Price per JOB</t>
    </r>
  </si>
  <si>
    <r>
      <rPr>
        <b/>
        <sz val="8"/>
        <rFont val="Tahoma"/>
        <family val="2"/>
      </rPr>
      <t>Total Annual CoSt.</t>
    </r>
  </si>
  <si>
    <r>
      <rPr>
        <sz val="8"/>
        <rFont val="Tahoma"/>
        <family val="2"/>
      </rPr>
      <t>Central Campus: Fine Arts Parking Structure (5 levels) Map 1,Site F</t>
    </r>
  </si>
  <si>
    <r>
      <rPr>
        <sz val="8"/>
        <rFont val="Tahoma"/>
        <family val="2"/>
      </rPr>
      <t>Hayes Early College: Parking Garage. (5 levels) Map 12, Site C</t>
    </r>
  </si>
  <si>
    <r>
      <rPr>
        <sz val="8"/>
        <rFont val="Tahoma"/>
        <family val="2"/>
      </rPr>
      <t>2811 Hayes Rd.</t>
    </r>
  </si>
  <si>
    <r>
      <rPr>
        <sz val="8"/>
        <rFont val="Tahoma"/>
        <family val="2"/>
      </rPr>
      <t>Southeast. College: Parking Garage: (6 levels) Map 14, Site D</t>
    </r>
  </si>
  <si>
    <r>
      <rPr>
        <sz val="8"/>
        <rFont val="Tahoma"/>
        <family val="2"/>
      </rPr>
      <t>Admin Parking Garage (8 levels) Map 20, Site B</t>
    </r>
  </si>
  <si>
    <r>
      <rPr>
        <sz val="8"/>
        <rFont val="Tahoma"/>
        <family val="2"/>
      </rPr>
      <t>Northeast. College: Northline Parking Garage (4 levels) Map 3, Site</t>
    </r>
  </si>
  <si>
    <r>
      <rPr>
        <b/>
        <sz val="10"/>
        <rFont val="Tahoma"/>
        <family val="2"/>
      </rPr>
      <t>Loading Dock – Once A Month</t>
    </r>
  </si>
  <si>
    <r>
      <rPr>
        <sz val="8"/>
        <rFont val="Tahoma"/>
        <family val="2"/>
      </rPr>
      <t>Rosalie St., Loading Dock, Map 20, Site C</t>
    </r>
  </si>
  <si>
    <r>
      <rPr>
        <sz val="8"/>
        <rFont val="Tahoma"/>
        <family val="2"/>
      </rPr>
      <t>Hayes, Loading Dock, Map 12, Site B</t>
    </r>
  </si>
  <si>
    <r>
      <rPr>
        <b/>
        <sz val="10"/>
        <rFont val="Tahoma"/>
        <family val="2"/>
      </rPr>
      <t>Warehouse – Once A Month</t>
    </r>
  </si>
  <si>
    <r>
      <rPr>
        <b/>
        <sz val="8"/>
        <rFont val="Tahoma"/>
        <family val="2"/>
      </rPr>
      <t>Fannin Warehouse (Map 21)</t>
    </r>
  </si>
  <si>
    <r>
      <rPr>
        <sz val="8"/>
        <rFont val="Tahoma"/>
        <family val="2"/>
      </rPr>
      <t>Warehouse, Map 21, Site A</t>
    </r>
  </si>
  <si>
    <r>
      <rPr>
        <b/>
        <sz val="8"/>
        <rFont val="Tahoma"/>
        <family val="2"/>
      </rPr>
      <t>Delano Warehouse (Map 22)</t>
    </r>
  </si>
  <si>
    <r>
      <rPr>
        <sz val="8"/>
        <rFont val="Tahoma"/>
        <family val="2"/>
      </rPr>
      <t>Warehouse, Map 22, Site A</t>
    </r>
  </si>
  <si>
    <r>
      <rPr>
        <b/>
        <sz val="10"/>
        <rFont val="Tahoma"/>
        <family val="2"/>
      </rPr>
      <t>Parking Garages</t>
    </r>
  </si>
  <si>
    <r>
      <rPr>
        <b/>
        <sz val="11"/>
        <rFont val="Tahoma"/>
        <family val="2"/>
      </rPr>
      <t>Scheduled: Pressure Washing.  Quarterly &amp; 1st Week of the Month Service</t>
    </r>
  </si>
  <si>
    <r>
      <rPr>
        <sz val="8"/>
        <rFont val="Tahoma"/>
        <family val="2"/>
      </rPr>
      <t>Central Campus: Fine Arts Parking Structure (5 levels) Map 1</t>
    </r>
  </si>
  <si>
    <r>
      <rPr>
        <sz val="8"/>
        <rFont val="Tahoma"/>
        <family val="2"/>
      </rPr>
      <t>Northwest Campus: Hayes Early College Parking Garage. (5 levels) Map 12</t>
    </r>
  </si>
  <si>
    <r>
      <rPr>
        <sz val="8"/>
        <rFont val="Tahoma"/>
        <family val="2"/>
      </rPr>
      <t>Southeast College: Parking Garage: (6 levels)</t>
    </r>
  </si>
  <si>
    <r>
      <rPr>
        <sz val="8"/>
        <rFont val="Tahoma"/>
        <family val="2"/>
      </rPr>
      <t>Admin Parking Garage (8 levels)</t>
    </r>
  </si>
  <si>
    <r>
      <rPr>
        <sz val="8"/>
        <rFont val="Tahoma"/>
        <family val="2"/>
      </rPr>
      <t>Southwest Campus: West Loop Parking Garage. ( 5 levels) Map 17</t>
    </r>
  </si>
  <si>
    <r>
      <rPr>
        <sz val="8"/>
        <rFont val="Tahoma"/>
        <family val="2"/>
      </rPr>
      <t>Northeast Campus: Northline Parking Garage (4 levels) Map 3</t>
    </r>
  </si>
  <si>
    <r>
      <rPr>
        <sz val="8"/>
        <rFont val="Tahoma"/>
        <family val="2"/>
      </rPr>
      <t>Rosalie St., Loading Dock</t>
    </r>
  </si>
  <si>
    <r>
      <rPr>
        <sz val="8"/>
        <rFont val="Tahoma"/>
        <family val="2"/>
      </rPr>
      <t>Hayes, Loading Dock</t>
    </r>
  </si>
  <si>
    <r>
      <rPr>
        <b/>
        <sz val="11"/>
        <rFont val="Tahoma"/>
        <family val="2"/>
      </rPr>
      <t>Scheduled: Parking Lot Sweeping &amp; Cleaning Service. Once a Month</t>
    </r>
  </si>
  <si>
    <r>
      <rPr>
        <b/>
        <sz val="10"/>
        <rFont val="Tahoma"/>
        <family val="2"/>
      </rPr>
      <t>Coleman College</t>
    </r>
  </si>
  <si>
    <r>
      <rPr>
        <sz val="8"/>
        <rFont val="Tahoma"/>
        <family val="2"/>
      </rPr>
      <t>Coleman Main, Parking lot. Map 19, Site A</t>
    </r>
  </si>
  <si>
    <r>
      <rPr>
        <sz val="8"/>
        <rFont val="Tahoma"/>
        <family val="2"/>
      </rPr>
      <t>Coleman Annex, Parking lot. Map 19, Site B</t>
    </r>
  </si>
  <si>
    <r>
      <rPr>
        <b/>
        <sz val="10"/>
        <rFont val="Tahoma"/>
        <family val="2"/>
      </rPr>
      <t>Central Campus</t>
    </r>
  </si>
  <si>
    <r>
      <rPr>
        <sz val="8"/>
        <rFont val="Tahoma"/>
        <family val="2"/>
      </rPr>
      <t>Jew Don Boney Parking Lot. Map 1, Site B</t>
    </r>
  </si>
  <si>
    <r>
      <rPr>
        <sz val="8"/>
        <rFont val="Tahoma"/>
        <family val="2"/>
      </rPr>
      <t>Almeda (Heinen), Parking lot. Map 1, Site H</t>
    </r>
  </si>
  <si>
    <r>
      <rPr>
        <sz val="8"/>
        <rFont val="Tahoma"/>
        <family val="2"/>
      </rPr>
      <t>JBW Parking Lots. Map 1, Site E</t>
    </r>
  </si>
  <si>
    <r>
      <rPr>
        <sz val="8"/>
        <rFont val="Tahoma"/>
        <family val="2"/>
      </rPr>
      <t>Learning HUB &amp; Science Building Parking lot. Map 1, Site A</t>
    </r>
  </si>
  <si>
    <r>
      <rPr>
        <sz val="8"/>
        <rFont val="Tahoma"/>
        <family val="2"/>
      </rPr>
      <t>Annex parking lot. Map 1, Site L</t>
    </r>
  </si>
  <si>
    <r>
      <rPr>
        <sz val="8"/>
        <rFont val="Tahoma"/>
        <family val="2"/>
      </rPr>
      <t>Central Cooling Plant Parking lot. Map 1, Site N</t>
    </r>
  </si>
  <si>
    <r>
      <rPr>
        <sz val="8"/>
        <rFont val="Tahoma"/>
        <family val="2"/>
      </rPr>
      <t>Educational Development Ctr (EDC), Parking lot. Map 1, Site D</t>
    </r>
  </si>
  <si>
    <r>
      <rPr>
        <sz val="8"/>
        <rFont val="Tahoma"/>
        <family val="2"/>
      </rPr>
      <t>3601 Fannin Parking lot. Map 1</t>
    </r>
  </si>
  <si>
    <r>
      <rPr>
        <b/>
        <sz val="10"/>
        <rFont val="Tahoma"/>
        <family val="2"/>
      </rPr>
      <t>Automotive Training Ctr Campus</t>
    </r>
  </si>
  <si>
    <r>
      <rPr>
        <sz val="8"/>
        <rFont val="Tahoma"/>
        <family val="2"/>
      </rPr>
      <t>Automotive Training Ctr, Parking Lot A, Map 3, Site A</t>
    </r>
  </si>
  <si>
    <r>
      <rPr>
        <sz val="8"/>
        <rFont val="Tahoma"/>
        <family val="2"/>
      </rPr>
      <t>4638 Airline Dr.</t>
    </r>
  </si>
  <si>
    <r>
      <rPr>
        <sz val="8"/>
        <rFont val="Tahoma"/>
        <family val="2"/>
      </rPr>
      <t>Codwell Hall Parking lot, Map 4, Site A,C,D</t>
    </r>
  </si>
  <si>
    <r>
      <rPr>
        <sz val="8"/>
        <rFont val="Tahoma"/>
        <family val="2"/>
      </rPr>
      <t>Hub/Workforce parking lot, Map 4, Site B</t>
    </r>
  </si>
  <si>
    <r>
      <rPr>
        <sz val="8"/>
        <rFont val="Tahoma"/>
        <family val="2"/>
      </rPr>
      <t>Roland Smith Parking Lot, Map site D</t>
    </r>
  </si>
  <si>
    <r>
      <rPr>
        <sz val="8"/>
        <rFont val="Tahoma"/>
        <family val="2"/>
      </rPr>
      <t>R. Smith Training Parking lot, Map 4, Site E</t>
    </r>
  </si>
  <si>
    <r>
      <rPr>
        <sz val="8"/>
        <rFont val="Tahoma"/>
        <family val="2"/>
      </rPr>
      <t>PSI Range lot, Map 4, Site H</t>
    </r>
  </si>
  <si>
    <r>
      <rPr>
        <sz val="8"/>
        <rFont val="Tahoma"/>
        <family val="2"/>
      </rPr>
      <t>PSI Training lot, Map 4, Site F</t>
    </r>
  </si>
  <si>
    <r>
      <rPr>
        <sz val="8"/>
        <rFont val="Tahoma"/>
        <family val="2"/>
      </rPr>
      <t>PSI Burn lot, Map 4, Site G</t>
    </r>
  </si>
  <si>
    <r>
      <rPr>
        <b/>
        <sz val="10"/>
        <rFont val="Tahoma"/>
        <family val="2"/>
      </rPr>
      <t>Northeast –Northforest</t>
    </r>
  </si>
  <si>
    <r>
      <rPr>
        <sz val="8"/>
        <rFont val="Tahoma"/>
        <family val="2"/>
      </rPr>
      <t>North Forest. Bldg. A, Parking lot, Amp 5, Site A</t>
    </r>
  </si>
  <si>
    <r>
      <rPr>
        <sz val="8"/>
        <rFont val="Tahoma"/>
        <family val="2"/>
      </rPr>
      <t>6010 Little York Rd. Houston, TX 77016</t>
    </r>
  </si>
  <si>
    <r>
      <rPr>
        <b/>
        <sz val="10"/>
        <rFont val="Tahoma"/>
        <family val="2"/>
      </rPr>
      <t>Northline Campus</t>
    </r>
  </si>
  <si>
    <r>
      <rPr>
        <sz val="8"/>
        <rFont val="Tahoma"/>
        <family val="2"/>
      </rPr>
      <t>Northline Academic Center Parking lot, Map 6, Site A</t>
    </r>
  </si>
  <si>
    <r>
      <rPr>
        <sz val="8"/>
        <rFont val="Tahoma"/>
        <family val="2"/>
      </rPr>
      <t>8001 Fulton St. Houston, TX 77022</t>
    </r>
  </si>
  <si>
    <r>
      <rPr>
        <sz val="8"/>
        <rFont val="Tahoma"/>
        <family val="2"/>
      </rPr>
      <t>Lyerly Parking lot, Map 6, Site D</t>
    </r>
  </si>
  <si>
    <r>
      <rPr>
        <sz val="8"/>
        <rFont val="Tahoma"/>
        <family val="2"/>
      </rPr>
      <t>91 Lyerly St. Houston, TX 77022</t>
    </r>
  </si>
  <si>
    <r>
      <rPr>
        <b/>
        <sz val="10"/>
        <rFont val="Tahoma"/>
        <family val="2"/>
      </rPr>
      <t>Northwest College</t>
    </r>
  </si>
  <si>
    <r>
      <rPr>
        <sz val="8"/>
        <rFont val="Tahoma"/>
        <family val="2"/>
      </rPr>
      <t>Main Bldg. Parking lot, Map 9, site A</t>
    </r>
  </si>
  <si>
    <r>
      <rPr>
        <sz val="8"/>
        <rFont val="Tahoma"/>
        <family val="2"/>
      </rPr>
      <t>25403 Kingsland Blvd. Houston, TX 770494</t>
    </r>
  </si>
  <si>
    <r>
      <rPr>
        <sz val="8"/>
        <rFont val="Tahoma"/>
        <family val="2"/>
      </rPr>
      <t>Katy Main Bldg. Parking lot. Map 10, site A</t>
    </r>
  </si>
  <si>
    <r>
      <rPr>
        <sz val="8"/>
        <rFont val="Tahoma"/>
        <family val="2"/>
      </rPr>
      <t>1550 Fox lake Dr. Houston, TX 77084</t>
    </r>
  </si>
  <si>
    <r>
      <rPr>
        <sz val="8"/>
        <rFont val="Tahoma"/>
        <family val="2"/>
      </rPr>
      <t>Park Row St., Parking lot. . Map 10, site B</t>
    </r>
  </si>
  <si>
    <r>
      <rPr>
        <sz val="8"/>
        <rFont val="Tahoma"/>
        <family val="2"/>
      </rPr>
      <t>Annex Parking lot. . Map 10, site C</t>
    </r>
  </si>
  <si>
    <r>
      <rPr>
        <sz val="8"/>
        <rFont val="Tahoma"/>
        <family val="2"/>
      </rPr>
      <t>1560 Fox lake Dr. Houston, TX 77084</t>
    </r>
  </si>
  <si>
    <r>
      <rPr>
        <sz val="8"/>
        <rFont val="Tahoma"/>
        <family val="2"/>
      </rPr>
      <t>Fox lake Parking lot. . Map 10, site D</t>
    </r>
  </si>
  <si>
    <r>
      <rPr>
        <sz val="8"/>
        <rFont val="Tahoma"/>
        <family val="2"/>
      </rPr>
      <t>1551 Fox lake Dr. Houston, TX 77084</t>
    </r>
  </si>
  <si>
    <r>
      <rPr>
        <b/>
        <sz val="10"/>
        <rFont val="Tahoma"/>
        <family val="2"/>
      </rPr>
      <t>Spring Branch Campus</t>
    </r>
  </si>
  <si>
    <r>
      <rPr>
        <sz val="8"/>
        <rFont val="Tahoma"/>
        <family val="2"/>
      </rPr>
      <t>Main Bldg. Parking lot, Map 11, site A</t>
    </r>
  </si>
  <si>
    <r>
      <rPr>
        <sz val="8"/>
        <rFont val="Tahoma"/>
        <family val="2"/>
      </rPr>
      <t>1010 West SH Pkwy. Houston, TX 77042</t>
    </r>
  </si>
  <si>
    <r>
      <rPr>
        <sz val="8"/>
        <rFont val="Tahoma"/>
        <family val="2"/>
      </rPr>
      <t>Performing Arts Ctr, Parking lot. Map 11, site B</t>
    </r>
  </si>
  <si>
    <r>
      <rPr>
        <b/>
        <sz val="10"/>
        <rFont val="Tahoma"/>
        <family val="2"/>
      </rPr>
      <t>Alief Campus</t>
    </r>
  </si>
  <si>
    <r>
      <rPr>
        <sz val="8"/>
        <rFont val="Tahoma"/>
        <family val="2"/>
      </rPr>
      <t>Hayes Rd. Parking lot, Map 12, Site A&amp;B</t>
    </r>
  </si>
  <si>
    <r>
      <rPr>
        <sz val="8"/>
        <rFont val="Tahoma"/>
        <family val="2"/>
      </rPr>
      <t>2811 Hayes Rd. Houston, TX 77072</t>
    </r>
  </si>
  <si>
    <r>
      <rPr>
        <sz val="8"/>
        <rFont val="Tahoma"/>
        <family val="2"/>
      </rPr>
      <t>Main Bldg. Parking lot, Map 12, Site A</t>
    </r>
  </si>
  <si>
    <r>
      <rPr>
        <sz val="8"/>
        <rFont val="Tahoma"/>
        <family val="2"/>
      </rPr>
      <t>13803 Bissonnet St. Houston, TX 77072</t>
    </r>
  </si>
  <si>
    <r>
      <rPr>
        <sz val="8"/>
        <rFont val="Tahoma"/>
        <family val="2"/>
      </rPr>
      <t>Workforce Parking lot, Map 12, Site B</t>
    </r>
  </si>
  <si>
    <r>
      <rPr>
        <sz val="8"/>
        <rFont val="Tahoma"/>
        <family val="2"/>
      </rPr>
      <t>13803 Bissonnet St.</t>
    </r>
  </si>
  <si>
    <r>
      <rPr>
        <sz val="8"/>
        <rFont val="Tahoma"/>
        <family val="2"/>
      </rPr>
      <t>Angela Morales Parking lot, Map 14, site A</t>
    </r>
  </si>
  <si>
    <r>
      <rPr>
        <sz val="8"/>
        <rFont val="Tahoma"/>
        <family val="2"/>
      </rPr>
      <t>6816 Rustic St. Houston, TX 77087</t>
    </r>
  </si>
  <si>
    <r>
      <rPr>
        <sz val="8"/>
        <rFont val="Tahoma"/>
        <family val="2"/>
      </rPr>
      <t>Felix Morales Parking lot, Map 14, site B</t>
    </r>
  </si>
  <si>
    <r>
      <rPr>
        <sz val="8"/>
        <rFont val="Tahoma"/>
        <family val="2"/>
      </rPr>
      <t>6815 Rustic St. Houston, TX 77087</t>
    </r>
  </si>
  <si>
    <r>
      <rPr>
        <sz val="8"/>
        <rFont val="Tahoma"/>
        <family val="2"/>
      </rPr>
      <t>Workforce /SLEH Parking lot, Map 14, site C</t>
    </r>
  </si>
  <si>
    <r>
      <rPr>
        <b/>
        <sz val="10"/>
        <rFont val="Tahoma"/>
        <family val="2"/>
      </rPr>
      <t>Felix Fraga</t>
    </r>
  </si>
  <si>
    <r>
      <rPr>
        <sz val="8"/>
        <rFont val="Tahoma"/>
        <family val="2"/>
      </rPr>
      <t>Main Bldg. North Parking lot, Map 13,site A</t>
    </r>
  </si>
  <si>
    <r>
      <rPr>
        <sz val="8"/>
        <rFont val="Tahoma"/>
        <family val="2"/>
      </rPr>
      <t>301 N. Drennan St. Houston, TX 77003</t>
    </r>
  </si>
  <si>
    <r>
      <rPr>
        <sz val="8"/>
        <rFont val="Tahoma"/>
        <family val="2"/>
      </rPr>
      <t>Main Bldg. South Parking lot, , Map 13,site B</t>
    </r>
  </si>
  <si>
    <r>
      <rPr>
        <sz val="8"/>
        <rFont val="Tahoma"/>
        <family val="2"/>
      </rPr>
      <t>Early College Parking lot, , Map 13,site C</t>
    </r>
  </si>
  <si>
    <r>
      <rPr>
        <sz val="8"/>
        <rFont val="Tahoma"/>
        <family val="2"/>
      </rPr>
      <t>Main Parking lot, Map 17, site D</t>
    </r>
  </si>
  <si>
    <r>
      <rPr>
        <sz val="8"/>
        <rFont val="Tahoma"/>
        <family val="2"/>
      </rPr>
      <t>5601 West loop St. Houston, TX 77081</t>
    </r>
  </si>
  <si>
    <r>
      <rPr>
        <b/>
        <sz val="10"/>
        <rFont val="Tahoma"/>
        <family val="2"/>
      </rPr>
      <t>Gulfton Campus</t>
    </r>
  </si>
  <si>
    <r>
      <rPr>
        <sz val="8"/>
        <rFont val="Tahoma"/>
        <family val="2"/>
      </rPr>
      <t>Main bldg. Parking lot, Map 15, site A</t>
    </r>
  </si>
  <si>
    <r>
      <rPr>
        <sz val="8"/>
        <rFont val="Tahoma"/>
        <family val="2"/>
      </rPr>
      <t>5407 Gulfton Dr. Houston, TX. 77081</t>
    </r>
  </si>
  <si>
    <r>
      <rPr>
        <sz val="8"/>
        <rFont val="Tahoma"/>
        <family val="2"/>
      </rPr>
      <t>Rear parking lot, Map 15, site A</t>
    </r>
  </si>
  <si>
    <r>
      <rPr>
        <b/>
        <sz val="10"/>
        <rFont val="Tahoma"/>
        <family val="2"/>
      </rPr>
      <t>Stafford Campus</t>
    </r>
  </si>
  <si>
    <t>The Proposer/Contractor agrees to furnish all labor, tools, equipment, materials, supervision, transportation, insurance, reports and all other items necessary to perform the work complete, in St.rict compliance with the terms and conditions of the contract at the firm unit rates Stated herein in accordance with the Scope of Services and the corresponding Frequency and Pricing Cleaning Chart below:</t>
  </si>
  <si>
    <t>Southwest College</t>
  </si>
  <si>
    <t>Westloop Campus</t>
  </si>
  <si>
    <t>Southeast College</t>
  </si>
  <si>
    <t>Loading Dock – Once A Month</t>
  </si>
  <si>
    <t>3517 Austin St.Houston, TX 77004</t>
  </si>
  <si>
    <t>3100 Main St. Houston TX 77002</t>
  </si>
  <si>
    <t>9424 Fannin St. Houston, TX 77045</t>
  </si>
  <si>
    <t>2811 Hayes Rd.Houston, TX 77082</t>
  </si>
  <si>
    <t>6960 Rustic St.Houston, TX 77087</t>
  </si>
  <si>
    <t>3220 Main St. Houston TX 77002</t>
  </si>
  <si>
    <t>Southwest College: West. Loop Parking Garage. ( 5 levels) Map 17, Site B</t>
  </si>
  <si>
    <t>5601 West Loop South. Houston, TX 77081</t>
  </si>
  <si>
    <t>8001 Fulton St. Houston, TX 77022</t>
  </si>
  <si>
    <t>1102 Delano St. Houston, TX 77003</t>
  </si>
  <si>
    <t>1215 Holman St. Houston TX 77004</t>
  </si>
  <si>
    <t>1900 Pressler St. Houston, TX 77030</t>
  </si>
  <si>
    <t>1900 Pressler St. Houston, TX  77030</t>
  </si>
  <si>
    <t>1200 &amp;1400 Alabama St. Houston TX 77004</t>
  </si>
  <si>
    <t>3500 Fannin St.  Houston TX 77004</t>
  </si>
  <si>
    <t>1318 Alabama St.  Houston TX 77004</t>
  </si>
  <si>
    <t>1300 Alabama St.  Houston TX 77004</t>
  </si>
  <si>
    <t>3214 Austin St.  Houston TX 77004</t>
  </si>
  <si>
    <t>3517 Austin St. Houston TX 77004</t>
  </si>
  <si>
    <t>555 Community College Dr. Houston, TX 77013</t>
  </si>
  <si>
    <t>555 Community College Dr.  Houston, TX 77013</t>
  </si>
  <si>
    <t xml:space="preserve">Katy Campus </t>
  </si>
  <si>
    <t>East Campus</t>
  </si>
  <si>
    <t>REQUI REMENTS FOR PARKING GARAGE AND PARKING LOT SURFACED</t>
  </si>
  <si>
    <t>NortheastCampus</t>
  </si>
  <si>
    <t>Scheduled: Cleaning &amp; Sweeping.
Parking Garages: Twice a Month</t>
  </si>
  <si>
    <t xml:space="preserve">Workforce Building, (Map 18) - Site "F" </t>
  </si>
  <si>
    <t>Stafford Center Drive and Stafford Road</t>
  </si>
  <si>
    <t>Bray Oaks, (Map 16) - Site "A"</t>
  </si>
  <si>
    <t>8855 W.Bellford Ave. Houston TX 77031</t>
  </si>
  <si>
    <t>Scarcella Science &amp; tech Ctr Parking lot. Map 18, site A</t>
  </si>
  <si>
    <t>10041 Cash Rd. Sugarland, TX. 77477</t>
  </si>
  <si>
    <t>SW Learning Hub North Parking lot, Map 18, site B</t>
  </si>
  <si>
    <t>SW Learning Hub South Parking lot, Map 18, site C</t>
  </si>
  <si>
    <t>SW Learning Hub Annex Parking lot, Map 18, site D</t>
  </si>
  <si>
    <t>Fine Art /Workforce Parking lot, Map 18, site E</t>
  </si>
  <si>
    <t>9910 Cash Rd. Sugarland, TX. 77477</t>
  </si>
  <si>
    <t>1500 Block of Holman St, Houston TX 77004</t>
  </si>
  <si>
    <t>ANNUAL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</si>
</sst>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18" x14ac:knownFonts="1">
    <font>
      <sz val="10"/>
      <color rgb="FF000000"/>
      <name val="Times New Roman"/>
      <charset val="204"/>
    </font>
    <font>
      <sz val="14"/>
      <name val="Tahoma"/>
    </font>
    <font>
      <sz val="8"/>
      <name val="Tahoma"/>
    </font>
    <font>
      <b/>
      <sz val="10"/>
      <name val="Tahoma"/>
    </font>
    <font>
      <b/>
      <sz val="8"/>
      <name val="Tahoma"/>
    </font>
    <font>
      <sz val="8"/>
      <color rgb="FF000000"/>
      <name val="Tahoma"/>
      <family val="2"/>
    </font>
    <font>
      <sz val="12"/>
      <color rgb="FF000000"/>
      <name val="Tahoma"/>
      <family val="2"/>
    </font>
    <font>
      <b/>
      <sz val="11"/>
      <name val="Tahoma"/>
    </font>
    <font>
      <sz val="14"/>
      <name val="Tahoma"/>
      <family val="2"/>
    </font>
    <font>
      <sz val="12"/>
      <name val="Arial"/>
      <family val="2"/>
    </font>
    <font>
      <sz val="8"/>
      <name val="Tahoma"/>
      <family val="2"/>
    </font>
    <font>
      <b/>
      <sz val="10"/>
      <name val="Tahoma"/>
      <family val="2"/>
    </font>
    <font>
      <b/>
      <sz val="8"/>
      <name val="Tahoma"/>
      <family val="2"/>
    </font>
    <font>
      <b/>
      <sz val="11"/>
      <name val="Tahoma"/>
      <family val="2"/>
    </font>
    <font>
      <sz val="10"/>
      <name val="Tahoma"/>
      <family val="2"/>
    </font>
    <font>
      <sz val="10"/>
      <color rgb="FF000000"/>
      <name val="Times New Roman"/>
      <family val="1"/>
    </font>
    <font>
      <sz val="12"/>
      <color rgb="FF000000"/>
      <name val="Times New Roman"/>
      <family val="1"/>
    </font>
    <font>
      <b/>
      <sz val="14"/>
      <color rgb="FF000000"/>
      <name val="Times New Roman"/>
      <family val="1"/>
    </font>
  </fonts>
  <fills count="3">
    <fill>
      <patternFill patternType="none"/>
    </fill>
    <fill>
      <patternFill patternType="gray125"/>
    </fill>
    <fill>
      <patternFill patternType="solid">
        <fgColor rgb="FFDBDBDB"/>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DBDBDB"/>
      </bottom>
      <diagonal/>
    </border>
    <border>
      <left style="thin">
        <color rgb="FF000000"/>
      </left>
      <right style="thin">
        <color rgb="FF000000"/>
      </right>
      <top style="thin">
        <color rgb="FFDBDBDB"/>
      </top>
      <bottom style="thin">
        <color rgb="FFDBDBDB"/>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DBDBDB"/>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thin">
        <color rgb="FF000000"/>
      </left>
      <right/>
      <top style="thin">
        <color rgb="FF000000"/>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1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1" xfId="0" applyFont="1" applyFill="1" applyBorder="1" applyAlignment="1">
      <alignment horizontal="left" vertical="top" wrapText="1"/>
    </xf>
    <xf numFmtId="0" fontId="0" fillId="2" borderId="1" xfId="0" applyFill="1" applyBorder="1" applyAlignment="1">
      <alignment horizontal="left" vertical="top" wrapText="1"/>
    </xf>
    <xf numFmtId="164" fontId="5" fillId="0" borderId="1" xfId="0" applyNumberFormat="1" applyFont="1" applyFill="1" applyBorder="1" applyAlignment="1">
      <alignment horizontal="center" vertical="top" wrapText="1"/>
    </xf>
    <xf numFmtId="0" fontId="7" fillId="0" borderId="0" xfId="0" applyFont="1"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3" fillId="0"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1" xfId="0" applyFont="1" applyFill="1" applyBorder="1" applyAlignment="1">
      <alignment horizontal="left" vertical="top" wrapText="1"/>
    </xf>
    <xf numFmtId="0" fontId="9" fillId="0" borderId="0" xfId="0" applyFont="1" applyFill="1" applyBorder="1" applyAlignment="1">
      <alignment horizontal="left" vertical="top"/>
    </xf>
    <xf numFmtId="0" fontId="4" fillId="0" borderId="5" xfId="0" applyFont="1" applyFill="1" applyBorder="1" applyAlignment="1">
      <alignment horizontal="center" vertical="center" wrapText="1"/>
    </xf>
    <xf numFmtId="0" fontId="0" fillId="0" borderId="5" xfId="0" applyFill="1" applyBorder="1" applyAlignment="1">
      <alignment horizontal="left" vertical="top" textRotation="90" wrapText="1"/>
    </xf>
    <xf numFmtId="0" fontId="4" fillId="0" borderId="5" xfId="0" applyFont="1" applyFill="1" applyBorder="1" applyAlignment="1">
      <alignment horizontal="left" vertical="top" textRotation="90" wrapText="1"/>
    </xf>
    <xf numFmtId="0" fontId="4" fillId="0" borderId="5" xfId="0" applyFont="1" applyFill="1" applyBorder="1" applyAlignment="1">
      <alignment horizontal="center" vertical="top" textRotation="90" wrapText="1"/>
    </xf>
    <xf numFmtId="0" fontId="2"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0" fillId="2" borderId="7" xfId="0" applyFill="1" applyBorder="1" applyAlignment="1">
      <alignment horizontal="left" vertical="top" wrapText="1"/>
    </xf>
    <xf numFmtId="164" fontId="5" fillId="0" borderId="7" xfId="0" applyNumberFormat="1" applyFont="1" applyFill="1" applyBorder="1" applyAlignment="1">
      <alignment horizontal="center" vertical="top" wrapText="1"/>
    </xf>
    <xf numFmtId="0" fontId="2" fillId="0" borderId="8" xfId="0" applyFont="1" applyFill="1" applyBorder="1" applyAlignment="1">
      <alignment horizontal="left" vertical="top" wrapText="1"/>
    </xf>
    <xf numFmtId="0" fontId="10"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0" fillId="2" borderId="10" xfId="0" applyFill="1" applyBorder="1" applyAlignment="1">
      <alignment horizontal="left" vertical="top" wrapText="1"/>
    </xf>
    <xf numFmtId="164" fontId="5" fillId="0" borderId="10" xfId="0" applyNumberFormat="1" applyFont="1" applyFill="1" applyBorder="1" applyAlignment="1">
      <alignment horizontal="center" vertical="top" wrapText="1"/>
    </xf>
    <xf numFmtId="0" fontId="2" fillId="0" borderId="10" xfId="0" applyFont="1" applyFill="1" applyBorder="1" applyAlignment="1">
      <alignment horizontal="left" vertical="top" wrapText="1"/>
    </xf>
    <xf numFmtId="0" fontId="4" fillId="0" borderId="5" xfId="0" applyFont="1" applyFill="1" applyBorder="1" applyAlignment="1">
      <alignment horizontal="left" vertical="top" wrapText="1"/>
    </xf>
    <xf numFmtId="0" fontId="0" fillId="0" borderId="5" xfId="0" applyFill="1" applyBorder="1" applyAlignment="1">
      <alignment horizontal="left" vertical="top" wrapText="1"/>
    </xf>
    <xf numFmtId="0" fontId="0" fillId="2" borderId="5" xfId="0" applyFill="1" applyBorder="1" applyAlignment="1">
      <alignment horizontal="left" vertical="top" wrapText="1"/>
    </xf>
    <xf numFmtId="0" fontId="2"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0" fillId="2" borderId="12" xfId="0" applyFill="1" applyBorder="1" applyAlignment="1">
      <alignment horizontal="left" vertical="top" wrapText="1"/>
    </xf>
    <xf numFmtId="164" fontId="5" fillId="0" borderId="12" xfId="0" applyNumberFormat="1" applyFont="1" applyFill="1" applyBorder="1" applyAlignment="1">
      <alignment horizontal="center" vertical="top" wrapText="1"/>
    </xf>
    <xf numFmtId="0" fontId="4" fillId="0" borderId="13" xfId="0" applyFont="1" applyFill="1" applyBorder="1" applyAlignment="1">
      <alignment horizontal="left" vertical="top" wrapText="1"/>
    </xf>
    <xf numFmtId="0" fontId="0" fillId="0" borderId="13" xfId="0" applyFill="1" applyBorder="1" applyAlignment="1">
      <alignment horizontal="left" vertical="top" wrapText="1"/>
    </xf>
    <xf numFmtId="0" fontId="0" fillId="2" borderId="13" xfId="0" applyFill="1" applyBorder="1" applyAlignment="1">
      <alignment horizontal="left" vertical="top" wrapText="1"/>
    </xf>
    <xf numFmtId="0" fontId="3" fillId="0" borderId="13" xfId="0" applyFont="1" applyFill="1" applyBorder="1" applyAlignment="1">
      <alignment horizontal="left" vertical="top" wrapText="1"/>
    </xf>
    <xf numFmtId="0" fontId="2" fillId="0" borderId="12" xfId="0" applyFont="1" applyFill="1" applyBorder="1" applyAlignment="1">
      <alignment horizontal="left" vertical="top" wrapText="1"/>
    </xf>
    <xf numFmtId="0" fontId="11" fillId="0" borderId="13" xfId="0" applyFont="1" applyFill="1" applyBorder="1" applyAlignment="1">
      <alignment horizontal="left" vertical="top" wrapText="1"/>
    </xf>
    <xf numFmtId="0" fontId="2" fillId="0" borderId="13" xfId="0" applyFont="1" applyFill="1" applyBorder="1" applyAlignment="1">
      <alignment horizontal="left" vertical="top" wrapText="1"/>
    </xf>
    <xf numFmtId="164" fontId="5" fillId="0" borderId="13" xfId="0" applyNumberFormat="1" applyFont="1" applyFill="1" applyBorder="1" applyAlignment="1">
      <alignment horizontal="center" vertical="top" wrapText="1"/>
    </xf>
    <xf numFmtId="0" fontId="0" fillId="2" borderId="14" xfId="0"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2" borderId="0" xfId="0"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164" fontId="5" fillId="0" borderId="17" xfId="0" applyNumberFormat="1" applyFont="1" applyFill="1" applyBorder="1" applyAlignment="1">
      <alignment horizontal="center" vertical="top" wrapText="1"/>
    </xf>
    <xf numFmtId="164" fontId="5" fillId="0" borderId="18" xfId="0" applyNumberFormat="1" applyFont="1" applyFill="1" applyBorder="1" applyAlignment="1">
      <alignment horizontal="center" vertical="top" wrapText="1"/>
    </xf>
    <xf numFmtId="0" fontId="2" fillId="0" borderId="7" xfId="0" applyFont="1" applyFill="1" applyBorder="1" applyAlignment="1">
      <alignment horizontal="left" vertical="top" wrapText="1"/>
    </xf>
    <xf numFmtId="0" fontId="4" fillId="0" borderId="13" xfId="0" applyFont="1" applyFill="1" applyBorder="1" applyAlignment="1">
      <alignment horizontal="center" vertical="center" wrapText="1"/>
    </xf>
    <xf numFmtId="0" fontId="0" fillId="0" borderId="13" xfId="0" applyFill="1" applyBorder="1" applyAlignment="1">
      <alignment horizontal="left" vertical="top" textRotation="90" wrapText="1"/>
    </xf>
    <xf numFmtId="0" fontId="4" fillId="0" borderId="13" xfId="0" applyFont="1" applyFill="1" applyBorder="1" applyAlignment="1">
      <alignment horizontal="left" vertical="top" textRotation="90" wrapText="1"/>
    </xf>
    <xf numFmtId="0" fontId="4" fillId="0" borderId="19" xfId="0" applyFont="1" applyFill="1" applyBorder="1" applyAlignment="1">
      <alignment horizontal="center" vertical="top" textRotation="90" wrapText="1"/>
    </xf>
    <xf numFmtId="0" fontId="11" fillId="0" borderId="0" xfId="0" applyFont="1" applyFill="1" applyBorder="1" applyAlignment="1">
      <alignment horizontal="left" vertical="top" wrapText="1"/>
    </xf>
    <xf numFmtId="0" fontId="10" fillId="0" borderId="20" xfId="0" applyFont="1" applyFill="1" applyBorder="1" applyAlignment="1">
      <alignment horizontal="left" vertical="top" wrapText="1"/>
    </xf>
    <xf numFmtId="164" fontId="5" fillId="0" borderId="21"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164" fontId="5" fillId="0" borderId="23" xfId="0" applyNumberFormat="1" applyFont="1" applyFill="1" applyBorder="1" applyAlignment="1">
      <alignment horizontal="center" vertical="top" wrapText="1"/>
    </xf>
    <xf numFmtId="0" fontId="0" fillId="2" borderId="23" xfId="0" applyFill="1" applyBorder="1" applyAlignment="1">
      <alignment horizontal="left" vertical="top" wrapText="1"/>
    </xf>
    <xf numFmtId="0" fontId="10" fillId="0" borderId="21" xfId="0" applyFont="1" applyFill="1" applyBorder="1" applyAlignment="1">
      <alignment horizontal="left" vertical="top" wrapText="1"/>
    </xf>
    <xf numFmtId="0" fontId="15" fillId="2" borderId="21"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25" xfId="0" applyFont="1" applyFill="1" applyBorder="1" applyAlignment="1">
      <alignment horizontal="left" vertical="top" wrapText="1"/>
    </xf>
    <xf numFmtId="164" fontId="5" fillId="0" borderId="25" xfId="0" applyNumberFormat="1" applyFont="1" applyFill="1" applyBorder="1" applyAlignment="1">
      <alignment horizontal="center" vertical="top" wrapText="1"/>
    </xf>
    <xf numFmtId="0" fontId="15" fillId="2" borderId="25"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3" xfId="0" applyFont="1" applyFill="1" applyBorder="1" applyAlignment="1">
      <alignment horizontal="left" vertical="top" wrapText="1"/>
    </xf>
    <xf numFmtId="0" fontId="15" fillId="2" borderId="23" xfId="0" applyFont="1" applyFill="1" applyBorder="1" applyAlignment="1">
      <alignment horizontal="left" vertical="top" wrapText="1"/>
    </xf>
    <xf numFmtId="0" fontId="5" fillId="0" borderId="21" xfId="0" applyFont="1" applyFill="1" applyBorder="1" applyAlignment="1">
      <alignment horizontal="left" vertical="top" wrapText="1"/>
    </xf>
    <xf numFmtId="0" fontId="2" fillId="0" borderId="24" xfId="0" applyFont="1" applyFill="1" applyBorder="1" applyAlignment="1">
      <alignment horizontal="left" vertical="top" wrapText="1"/>
    </xf>
    <xf numFmtId="0" fontId="5" fillId="0" borderId="25" xfId="0" applyFont="1" applyFill="1" applyBorder="1" applyAlignment="1">
      <alignment horizontal="left" vertical="top"/>
    </xf>
    <xf numFmtId="0" fontId="0" fillId="2" borderId="25" xfId="0" applyFill="1" applyBorder="1" applyAlignment="1">
      <alignment horizontal="left" vertical="top" wrapText="1"/>
    </xf>
    <xf numFmtId="0" fontId="5" fillId="0" borderId="23" xfId="0" applyFont="1" applyFill="1" applyBorder="1" applyAlignment="1">
      <alignment horizontal="left" vertical="top"/>
    </xf>
    <xf numFmtId="165" fontId="0" fillId="0" borderId="0" xfId="0" applyNumberFormat="1" applyFill="1" applyBorder="1" applyAlignment="1">
      <alignment horizontal="left" vertical="top"/>
    </xf>
    <xf numFmtId="0" fontId="0" fillId="0" borderId="1" xfId="0" applyFill="1" applyBorder="1" applyAlignment="1">
      <alignment horizontal="center" vertical="center" wrapText="1"/>
    </xf>
    <xf numFmtId="165" fontId="0" fillId="0" borderId="0" xfId="0" applyNumberFormat="1" applyFill="1" applyBorder="1" applyAlignment="1">
      <alignment horizontal="left" vertical="top" wrapText="1"/>
    </xf>
    <xf numFmtId="165" fontId="5" fillId="0" borderId="26" xfId="0" applyNumberFormat="1" applyFont="1" applyFill="1" applyBorder="1" applyAlignment="1">
      <alignment horizontal="left" vertical="top" wrapText="1"/>
    </xf>
    <xf numFmtId="165" fontId="5" fillId="0" borderId="4" xfId="0" applyNumberFormat="1" applyFont="1" applyFill="1" applyBorder="1" applyAlignment="1">
      <alignment horizontal="left" vertical="top" wrapText="1"/>
    </xf>
    <xf numFmtId="165" fontId="5" fillId="0" borderId="27" xfId="0" applyNumberFormat="1" applyFont="1" applyFill="1" applyBorder="1" applyAlignment="1">
      <alignment horizontal="left" vertical="top" wrapText="1"/>
    </xf>
    <xf numFmtId="0" fontId="0" fillId="0" borderId="28" xfId="0" applyFill="1" applyBorder="1" applyAlignment="1">
      <alignment horizontal="left" vertical="top" wrapText="1"/>
    </xf>
    <xf numFmtId="165" fontId="5" fillId="0" borderId="18" xfId="0" applyNumberFormat="1" applyFont="1" applyFill="1" applyBorder="1" applyAlignment="1">
      <alignment horizontal="left" vertical="top" wrapText="1"/>
    </xf>
    <xf numFmtId="165" fontId="0" fillId="0" borderId="19" xfId="0" applyNumberFormat="1" applyFill="1" applyBorder="1" applyAlignment="1">
      <alignment horizontal="left" vertical="top" wrapText="1"/>
    </xf>
    <xf numFmtId="165" fontId="5" fillId="0" borderId="29" xfId="0" applyNumberFormat="1" applyFont="1" applyFill="1" applyBorder="1" applyAlignment="1">
      <alignment horizontal="left" vertical="top" wrapText="1"/>
    </xf>
    <xf numFmtId="165" fontId="5" fillId="0" borderId="30" xfId="0" applyNumberFormat="1" applyFont="1" applyFill="1" applyBorder="1" applyAlignment="1">
      <alignment horizontal="left" vertical="top" wrapText="1"/>
    </xf>
    <xf numFmtId="165" fontId="5" fillId="0" borderId="19" xfId="0" applyNumberFormat="1" applyFont="1" applyFill="1" applyBorder="1" applyAlignment="1">
      <alignment horizontal="left" vertical="top" wrapText="1"/>
    </xf>
    <xf numFmtId="165" fontId="5" fillId="0" borderId="16" xfId="0" applyNumberFormat="1" applyFont="1" applyFill="1" applyBorder="1" applyAlignment="1">
      <alignment horizontal="left" vertical="top" wrapText="1"/>
    </xf>
    <xf numFmtId="165" fontId="5" fillId="0" borderId="31" xfId="0" applyNumberFormat="1" applyFont="1" applyFill="1" applyBorder="1" applyAlignment="1">
      <alignment horizontal="left" vertical="top" wrapText="1"/>
    </xf>
    <xf numFmtId="165" fontId="16" fillId="0" borderId="0"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0" xfId="0" applyFill="1" applyBorder="1" applyAlignment="1">
      <alignment horizontal="center" vertical="center"/>
    </xf>
    <xf numFmtId="0" fontId="0" fillId="0" borderId="7"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1" xfId="0" applyFont="1" applyFill="1" applyBorder="1" applyAlignment="1">
      <alignment horizontal="center" vertical="center"/>
    </xf>
    <xf numFmtId="0" fontId="15" fillId="0" borderId="23" xfId="0" applyFont="1" applyFill="1" applyBorder="1" applyAlignment="1">
      <alignment horizontal="center" vertical="center"/>
    </xf>
    <xf numFmtId="0" fontId="0" fillId="0" borderId="21" xfId="0" applyFill="1" applyBorder="1" applyAlignment="1">
      <alignment horizontal="center" vertical="center"/>
    </xf>
    <xf numFmtId="165" fontId="0" fillId="0" borderId="21" xfId="0" applyNumberFormat="1" applyFill="1" applyBorder="1" applyAlignment="1">
      <alignment horizontal="center" vertical="center"/>
    </xf>
    <xf numFmtId="0" fontId="17" fillId="0" borderId="0" xfId="0" applyFont="1" applyFill="1" applyBorder="1" applyAlignment="1">
      <alignment horizontal="left" vertical="top"/>
    </xf>
    <xf numFmtId="0" fontId="14" fillId="0"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tabSelected="1" workbookViewId="0">
      <selection activeCell="B23" sqref="B23"/>
    </sheetView>
  </sheetViews>
  <sheetFormatPr defaultRowHeight="13" x14ac:dyDescent="0.3"/>
  <cols>
    <col min="1" max="1" width="71.19921875" customWidth="1"/>
    <col min="2" max="2" width="39.19921875" customWidth="1"/>
    <col min="3" max="4" width="8" customWidth="1"/>
    <col min="5" max="5" width="5.796875" customWidth="1"/>
    <col min="6" max="6" width="8" customWidth="1"/>
    <col min="7" max="7" width="12.69921875" customWidth="1"/>
    <col min="8" max="8" width="17.69921875" style="93" customWidth="1"/>
  </cols>
  <sheetData>
    <row r="1" spans="1:8" ht="21" customHeight="1" x14ac:dyDescent="0.3">
      <c r="A1" s="1" t="s">
        <v>0</v>
      </c>
    </row>
    <row r="2" spans="1:8" ht="21" customHeight="1" x14ac:dyDescent="0.3">
      <c r="A2" s="12" t="s">
        <v>129</v>
      </c>
    </row>
    <row r="3" spans="1:8" ht="42.75" customHeight="1" x14ac:dyDescent="0.3">
      <c r="A3" s="109" t="s">
        <v>101</v>
      </c>
      <c r="B3" s="109"/>
      <c r="C3" s="109"/>
      <c r="D3" s="109"/>
      <c r="E3" s="109"/>
      <c r="F3" s="109"/>
      <c r="G3" s="109"/>
    </row>
    <row r="4" spans="1:8" ht="48.75" customHeight="1" x14ac:dyDescent="0.3">
      <c r="A4" s="13" t="s">
        <v>1</v>
      </c>
      <c r="B4" s="13" t="s">
        <v>2</v>
      </c>
      <c r="C4" s="14" t="s">
        <v>3</v>
      </c>
      <c r="D4" s="14" t="s">
        <v>4</v>
      </c>
      <c r="E4" s="15" t="s">
        <v>5</v>
      </c>
      <c r="F4" s="15" t="s">
        <v>6</v>
      </c>
      <c r="G4" s="16" t="s">
        <v>7</v>
      </c>
    </row>
    <row r="5" spans="1:8" ht="28.5" customHeight="1" thickBot="1" x14ac:dyDescent="0.35">
      <c r="A5" s="56" t="s">
        <v>131</v>
      </c>
      <c r="B5" s="52"/>
      <c r="C5" s="53"/>
      <c r="D5" s="53"/>
      <c r="E5" s="54"/>
      <c r="F5" s="54"/>
      <c r="G5" s="55"/>
    </row>
    <row r="6" spans="1:8" ht="14.15" customHeight="1" x14ac:dyDescent="0.3">
      <c r="A6" s="17" t="s">
        <v>8</v>
      </c>
      <c r="B6" s="18" t="s">
        <v>106</v>
      </c>
      <c r="C6" s="19"/>
      <c r="D6" s="20">
        <v>12</v>
      </c>
      <c r="E6" s="20">
        <v>2</v>
      </c>
      <c r="F6" s="91"/>
      <c r="G6" s="79">
        <f>D6*E6*F6</f>
        <v>0</v>
      </c>
      <c r="H6" s="106"/>
    </row>
    <row r="7" spans="1:8" ht="14.15" customHeight="1" x14ac:dyDescent="0.3">
      <c r="A7" s="21" t="s">
        <v>9</v>
      </c>
      <c r="B7" s="11" t="s">
        <v>109</v>
      </c>
      <c r="C7" s="4"/>
      <c r="D7" s="5">
        <v>12</v>
      </c>
      <c r="E7" s="5">
        <v>2</v>
      </c>
      <c r="F7" s="77"/>
      <c r="G7" s="80">
        <f t="shared" ref="G7:G11" si="0">D7*E7*F7</f>
        <v>0</v>
      </c>
      <c r="H7" s="106"/>
    </row>
    <row r="8" spans="1:8" ht="14.15" customHeight="1" x14ac:dyDescent="0.3">
      <c r="A8" s="21" t="s">
        <v>11</v>
      </c>
      <c r="B8" s="11" t="s">
        <v>110</v>
      </c>
      <c r="C8" s="4"/>
      <c r="D8" s="5">
        <v>12</v>
      </c>
      <c r="E8" s="5">
        <v>2</v>
      </c>
      <c r="F8" s="77"/>
      <c r="G8" s="80">
        <f t="shared" si="0"/>
        <v>0</v>
      </c>
      <c r="H8" s="106"/>
    </row>
    <row r="9" spans="1:8" ht="14.15" customHeight="1" x14ac:dyDescent="0.3">
      <c r="A9" s="21" t="s">
        <v>12</v>
      </c>
      <c r="B9" s="11" t="s">
        <v>111</v>
      </c>
      <c r="C9" s="4"/>
      <c r="D9" s="5">
        <v>12</v>
      </c>
      <c r="E9" s="5">
        <v>2</v>
      </c>
      <c r="F9" s="77"/>
      <c r="G9" s="80">
        <f t="shared" si="0"/>
        <v>0</v>
      </c>
      <c r="H9" s="106"/>
    </row>
    <row r="10" spans="1:8" ht="14.15" customHeight="1" x14ac:dyDescent="0.3">
      <c r="A10" s="22" t="s">
        <v>112</v>
      </c>
      <c r="B10" s="11" t="s">
        <v>113</v>
      </c>
      <c r="C10" s="4"/>
      <c r="D10" s="5">
        <v>12</v>
      </c>
      <c r="E10" s="5">
        <v>2</v>
      </c>
      <c r="F10" s="77"/>
      <c r="G10" s="80">
        <f t="shared" si="0"/>
        <v>0</v>
      </c>
      <c r="H10" s="106"/>
    </row>
    <row r="11" spans="1:8" ht="14.15" customHeight="1" thickBot="1" x14ac:dyDescent="0.35">
      <c r="A11" s="23" t="s">
        <v>13</v>
      </c>
      <c r="B11" s="24" t="s">
        <v>114</v>
      </c>
      <c r="C11" s="25"/>
      <c r="D11" s="26">
        <v>12</v>
      </c>
      <c r="E11" s="26">
        <v>2</v>
      </c>
      <c r="F11" s="92"/>
      <c r="G11" s="81">
        <f t="shared" si="0"/>
        <v>0</v>
      </c>
      <c r="H11" s="106"/>
    </row>
    <row r="12" spans="1:8" ht="15" customHeight="1" thickBot="1" x14ac:dyDescent="0.35">
      <c r="A12" s="2" t="s">
        <v>14</v>
      </c>
      <c r="F12" s="93"/>
      <c r="G12" s="76">
        <f>SUM(G6:G11)</f>
        <v>0</v>
      </c>
      <c r="H12" s="107">
        <f>G12</f>
        <v>0</v>
      </c>
    </row>
    <row r="13" spans="1:8" ht="14.15" customHeight="1" x14ac:dyDescent="0.3">
      <c r="A13" s="17" t="s">
        <v>15</v>
      </c>
      <c r="B13" s="18" t="s">
        <v>107</v>
      </c>
      <c r="C13" s="19"/>
      <c r="D13" s="20">
        <v>12</v>
      </c>
      <c r="E13" s="20">
        <v>1</v>
      </c>
      <c r="F13" s="94"/>
      <c r="G13" s="79">
        <f>D13*E13*F13</f>
        <v>0</v>
      </c>
      <c r="H13" s="106"/>
    </row>
    <row r="14" spans="1:8" ht="14.15" customHeight="1" thickBot="1" x14ac:dyDescent="0.35">
      <c r="A14" s="23" t="s">
        <v>16</v>
      </c>
      <c r="B14" s="27" t="s">
        <v>10</v>
      </c>
      <c r="C14" s="25"/>
      <c r="D14" s="26">
        <v>12</v>
      </c>
      <c r="E14" s="26">
        <v>1</v>
      </c>
      <c r="F14" s="92"/>
      <c r="G14" s="81">
        <f>D14*E14*F14</f>
        <v>0</v>
      </c>
      <c r="H14" s="106"/>
    </row>
    <row r="15" spans="1:8" ht="15" customHeight="1" x14ac:dyDescent="0.3">
      <c r="A15" s="2" t="s">
        <v>17</v>
      </c>
      <c r="F15" s="93"/>
      <c r="G15" s="76">
        <f>SUM(G13:G14)</f>
        <v>0</v>
      </c>
      <c r="H15" s="107">
        <f>G15</f>
        <v>0</v>
      </c>
    </row>
    <row r="16" spans="1:8" ht="14.15" customHeight="1" thickBot="1" x14ac:dyDescent="0.35">
      <c r="A16" s="28" t="s">
        <v>18</v>
      </c>
      <c r="B16" s="29"/>
      <c r="C16" s="30"/>
      <c r="D16" s="29"/>
      <c r="E16" s="29"/>
      <c r="F16" s="95"/>
      <c r="G16" s="82"/>
      <c r="H16" s="106"/>
    </row>
    <row r="17" spans="1:8" ht="14.15" customHeight="1" thickBot="1" x14ac:dyDescent="0.35">
      <c r="A17" s="31" t="s">
        <v>19</v>
      </c>
      <c r="B17" s="32" t="s">
        <v>108</v>
      </c>
      <c r="C17" s="33"/>
      <c r="D17" s="34">
        <v>12</v>
      </c>
      <c r="E17" s="34">
        <v>1</v>
      </c>
      <c r="F17" s="96"/>
      <c r="G17" s="83">
        <f>D17*E17*F17</f>
        <v>0</v>
      </c>
      <c r="H17" s="106"/>
    </row>
    <row r="18" spans="1:8" ht="14.15" customHeight="1" thickBot="1" x14ac:dyDescent="0.35">
      <c r="A18" s="35" t="s">
        <v>20</v>
      </c>
      <c r="B18" s="36"/>
      <c r="C18" s="37"/>
      <c r="D18" s="36"/>
      <c r="E18" s="36"/>
      <c r="F18" s="97"/>
      <c r="G18" s="84">
        <f>SUM(G17)</f>
        <v>0</v>
      </c>
      <c r="H18" s="106"/>
    </row>
    <row r="19" spans="1:8" ht="14.15" customHeight="1" thickBot="1" x14ac:dyDescent="0.35">
      <c r="A19" s="31" t="s">
        <v>21</v>
      </c>
      <c r="B19" s="32" t="s">
        <v>115</v>
      </c>
      <c r="C19" s="33"/>
      <c r="D19" s="34">
        <v>12</v>
      </c>
      <c r="E19" s="34">
        <v>1</v>
      </c>
      <c r="F19" s="96"/>
      <c r="G19" s="83">
        <f>D19*E19*F19</f>
        <v>0</v>
      </c>
      <c r="H19" s="106"/>
    </row>
    <row r="20" spans="1:8" ht="15" customHeight="1" x14ac:dyDescent="0.3">
      <c r="A20" s="2" t="s">
        <v>22</v>
      </c>
      <c r="F20" s="93"/>
      <c r="G20" s="76">
        <f>SUM(G19)</f>
        <v>0</v>
      </c>
      <c r="H20" s="107">
        <f>G20</f>
        <v>0</v>
      </c>
    </row>
    <row r="21" spans="1:8" ht="16" customHeight="1" thickBot="1" x14ac:dyDescent="0.35">
      <c r="A21" s="6" t="s">
        <v>23</v>
      </c>
      <c r="F21" s="93"/>
      <c r="H21" s="106"/>
    </row>
    <row r="22" spans="1:8" ht="14.15" customHeight="1" x14ac:dyDescent="0.3">
      <c r="A22" s="17" t="s">
        <v>24</v>
      </c>
      <c r="B22" s="18" t="s">
        <v>106</v>
      </c>
      <c r="C22" s="19"/>
      <c r="D22" s="20">
        <v>4</v>
      </c>
      <c r="E22" s="20">
        <v>1</v>
      </c>
      <c r="F22" s="94"/>
      <c r="G22" s="79">
        <f>D22*E22*F22</f>
        <v>0</v>
      </c>
      <c r="H22" s="106"/>
    </row>
    <row r="23" spans="1:8" ht="14.15" customHeight="1" x14ac:dyDescent="0.3">
      <c r="A23" s="21" t="s">
        <v>25</v>
      </c>
      <c r="B23" s="11" t="s">
        <v>109</v>
      </c>
      <c r="C23" s="4"/>
      <c r="D23" s="5">
        <v>4</v>
      </c>
      <c r="E23" s="5">
        <v>1</v>
      </c>
      <c r="F23" s="77"/>
      <c r="G23" s="80">
        <f t="shared" ref="G23:G27" si="1">D23*E23*F23</f>
        <v>0</v>
      </c>
      <c r="H23" s="106"/>
    </row>
    <row r="24" spans="1:8" ht="14.15" customHeight="1" x14ac:dyDescent="0.3">
      <c r="A24" s="21" t="s">
        <v>26</v>
      </c>
      <c r="B24" s="11" t="s">
        <v>110</v>
      </c>
      <c r="C24" s="4"/>
      <c r="D24" s="5">
        <v>4</v>
      </c>
      <c r="E24" s="5">
        <v>1</v>
      </c>
      <c r="F24" s="77"/>
      <c r="G24" s="80">
        <f t="shared" si="1"/>
        <v>0</v>
      </c>
      <c r="H24" s="106"/>
    </row>
    <row r="25" spans="1:8" ht="14.15" customHeight="1" x14ac:dyDescent="0.3">
      <c r="A25" s="21" t="s">
        <v>27</v>
      </c>
      <c r="B25" s="11" t="s">
        <v>111</v>
      </c>
      <c r="C25" s="4"/>
      <c r="D25" s="5">
        <v>4</v>
      </c>
      <c r="E25" s="5">
        <v>1</v>
      </c>
      <c r="F25" s="77"/>
      <c r="G25" s="80">
        <f t="shared" si="1"/>
        <v>0</v>
      </c>
      <c r="H25" s="106"/>
    </row>
    <row r="26" spans="1:8" ht="14.15" customHeight="1" x14ac:dyDescent="0.3">
      <c r="A26" s="21" t="s">
        <v>28</v>
      </c>
      <c r="B26" s="11" t="s">
        <v>113</v>
      </c>
      <c r="C26" s="4"/>
      <c r="D26" s="5">
        <v>4</v>
      </c>
      <c r="E26" s="5">
        <v>1</v>
      </c>
      <c r="F26" s="77"/>
      <c r="G26" s="80">
        <f t="shared" si="1"/>
        <v>0</v>
      </c>
      <c r="H26" s="106"/>
    </row>
    <row r="27" spans="1:8" ht="13" customHeight="1" thickBot="1" x14ac:dyDescent="0.35">
      <c r="A27" s="23" t="s">
        <v>29</v>
      </c>
      <c r="B27" s="24" t="s">
        <v>114</v>
      </c>
      <c r="C27" s="25"/>
      <c r="D27" s="26">
        <v>4</v>
      </c>
      <c r="E27" s="26">
        <v>1</v>
      </c>
      <c r="F27" s="92"/>
      <c r="G27" s="81">
        <f t="shared" si="1"/>
        <v>0</v>
      </c>
      <c r="H27" s="106"/>
    </row>
    <row r="28" spans="1:8" ht="15" customHeight="1" thickBot="1" x14ac:dyDescent="0.35">
      <c r="A28" s="10" t="s">
        <v>105</v>
      </c>
      <c r="F28" s="93"/>
      <c r="G28" s="76">
        <f>SUM(G22:G27)</f>
        <v>0</v>
      </c>
      <c r="H28" s="107">
        <f>G28</f>
        <v>0</v>
      </c>
    </row>
    <row r="29" spans="1:8" ht="14.15" customHeight="1" x14ac:dyDescent="0.3">
      <c r="A29" s="17" t="s">
        <v>30</v>
      </c>
      <c r="B29" s="18" t="s">
        <v>107</v>
      </c>
      <c r="C29" s="19"/>
      <c r="D29" s="20">
        <v>4</v>
      </c>
      <c r="E29" s="20">
        <v>1</v>
      </c>
      <c r="F29" s="94"/>
      <c r="G29" s="79">
        <f>D29*E29*F29</f>
        <v>0</v>
      </c>
      <c r="H29" s="106"/>
    </row>
    <row r="30" spans="1:8" ht="14.15" customHeight="1" thickBot="1" x14ac:dyDescent="0.35">
      <c r="A30" s="23" t="s">
        <v>31</v>
      </c>
      <c r="B30" s="27" t="s">
        <v>10</v>
      </c>
      <c r="C30" s="25"/>
      <c r="D30" s="26">
        <v>4</v>
      </c>
      <c r="E30" s="26">
        <v>1</v>
      </c>
      <c r="F30" s="92"/>
      <c r="G30" s="81">
        <f>D30*E30*F30</f>
        <v>0</v>
      </c>
      <c r="H30" s="106"/>
    </row>
    <row r="31" spans="1:8" ht="16" customHeight="1" x14ac:dyDescent="0.3">
      <c r="A31" s="6" t="s">
        <v>32</v>
      </c>
      <c r="F31" s="93"/>
      <c r="G31" s="76">
        <f>SUM(G29:G30)</f>
        <v>0</v>
      </c>
      <c r="H31" s="107">
        <f>G31</f>
        <v>0</v>
      </c>
    </row>
    <row r="32" spans="1:8" ht="15" customHeight="1" thickBot="1" x14ac:dyDescent="0.35">
      <c r="A32" s="2" t="s">
        <v>33</v>
      </c>
      <c r="F32" s="93"/>
      <c r="H32" s="106"/>
    </row>
    <row r="33" spans="1:8" ht="14.15" customHeight="1" x14ac:dyDescent="0.3">
      <c r="A33" s="72" t="s">
        <v>34</v>
      </c>
      <c r="B33" s="73" t="s">
        <v>117</v>
      </c>
      <c r="C33" s="66">
        <v>12</v>
      </c>
      <c r="D33" s="74"/>
      <c r="E33" s="66">
        <v>1</v>
      </c>
      <c r="F33" s="98"/>
      <c r="G33" s="85">
        <f>C33*E33*F33</f>
        <v>0</v>
      </c>
      <c r="H33" s="106"/>
    </row>
    <row r="34" spans="1:8" ht="14.15" customHeight="1" thickBot="1" x14ac:dyDescent="0.35">
      <c r="A34" s="59" t="s">
        <v>35</v>
      </c>
      <c r="B34" s="75" t="s">
        <v>118</v>
      </c>
      <c r="C34" s="60">
        <v>12</v>
      </c>
      <c r="D34" s="61"/>
      <c r="E34" s="60">
        <v>1</v>
      </c>
      <c r="F34" s="99"/>
      <c r="G34" s="86">
        <f>C34*E34*F34</f>
        <v>0</v>
      </c>
      <c r="H34" s="106"/>
    </row>
    <row r="35" spans="1:8" ht="14.15" customHeight="1" thickBot="1" x14ac:dyDescent="0.35">
      <c r="A35" s="38" t="s">
        <v>36</v>
      </c>
      <c r="B35" s="36"/>
      <c r="C35" s="36"/>
      <c r="D35" s="37"/>
      <c r="E35" s="36"/>
      <c r="F35" s="97"/>
      <c r="G35" s="84">
        <f>SUM(G33:G34)</f>
        <v>0</v>
      </c>
      <c r="H35" s="107">
        <f>G35</f>
        <v>0</v>
      </c>
    </row>
    <row r="36" spans="1:8" ht="14.15" customHeight="1" thickBot="1" x14ac:dyDescent="0.35">
      <c r="A36" s="17" t="s">
        <v>37</v>
      </c>
      <c r="B36" s="18" t="s">
        <v>116</v>
      </c>
      <c r="C36" s="20">
        <v>12</v>
      </c>
      <c r="D36" s="19"/>
      <c r="E36" s="20">
        <v>1</v>
      </c>
      <c r="F36" s="94"/>
      <c r="G36" s="79">
        <f>C36*E36*F36</f>
        <v>0</v>
      </c>
      <c r="H36" s="106"/>
    </row>
    <row r="37" spans="1:8" ht="14.15" customHeight="1" thickBot="1" x14ac:dyDescent="0.35">
      <c r="A37" s="21" t="s">
        <v>38</v>
      </c>
      <c r="B37" s="71" t="s">
        <v>143</v>
      </c>
      <c r="C37" s="77">
        <v>12</v>
      </c>
      <c r="D37" s="4"/>
      <c r="E37" s="77">
        <v>1</v>
      </c>
      <c r="F37" s="77"/>
      <c r="G37" s="79">
        <f t="shared" ref="G37:G43" si="2">C37*E37*F37</f>
        <v>0</v>
      </c>
      <c r="H37" s="106"/>
    </row>
    <row r="38" spans="1:8" ht="14.15" customHeight="1" thickBot="1" x14ac:dyDescent="0.35">
      <c r="A38" s="21" t="s">
        <v>39</v>
      </c>
      <c r="B38" s="11" t="s">
        <v>119</v>
      </c>
      <c r="C38" s="5">
        <v>12</v>
      </c>
      <c r="D38" s="4"/>
      <c r="E38" s="5">
        <v>1</v>
      </c>
      <c r="F38" s="77"/>
      <c r="G38" s="79">
        <f t="shared" si="2"/>
        <v>0</v>
      </c>
      <c r="H38" s="106"/>
    </row>
    <row r="39" spans="1:8" ht="14.15" customHeight="1" thickBot="1" x14ac:dyDescent="0.35">
      <c r="A39" s="21" t="s">
        <v>40</v>
      </c>
      <c r="B39" s="11" t="s">
        <v>120</v>
      </c>
      <c r="C39" s="5">
        <v>12</v>
      </c>
      <c r="D39" s="4"/>
      <c r="E39" s="5">
        <v>1</v>
      </c>
      <c r="F39" s="77"/>
      <c r="G39" s="79">
        <f t="shared" si="2"/>
        <v>0</v>
      </c>
      <c r="H39" s="106"/>
    </row>
    <row r="40" spans="1:8" ht="14.15" customHeight="1" thickBot="1" x14ac:dyDescent="0.35">
      <c r="A40" s="21" t="s">
        <v>41</v>
      </c>
      <c r="B40" s="11" t="s">
        <v>121</v>
      </c>
      <c r="C40" s="5">
        <v>12</v>
      </c>
      <c r="D40" s="4"/>
      <c r="E40" s="5">
        <v>1</v>
      </c>
      <c r="F40" s="77"/>
      <c r="G40" s="79">
        <f t="shared" si="2"/>
        <v>0</v>
      </c>
      <c r="H40" s="106"/>
    </row>
    <row r="41" spans="1:8" ht="14.15" customHeight="1" thickBot="1" x14ac:dyDescent="0.35">
      <c r="A41" s="21" t="s">
        <v>42</v>
      </c>
      <c r="B41" s="11" t="s">
        <v>122</v>
      </c>
      <c r="C41" s="5">
        <v>12</v>
      </c>
      <c r="D41" s="4"/>
      <c r="E41" s="5">
        <v>1</v>
      </c>
      <c r="F41" s="77"/>
      <c r="G41" s="79">
        <f t="shared" si="2"/>
        <v>0</v>
      </c>
      <c r="H41" s="106"/>
    </row>
    <row r="42" spans="1:8" ht="14.15" customHeight="1" thickBot="1" x14ac:dyDescent="0.35">
      <c r="A42" s="21" t="s">
        <v>43</v>
      </c>
      <c r="B42" s="11" t="s">
        <v>123</v>
      </c>
      <c r="C42" s="5">
        <v>12</v>
      </c>
      <c r="D42" s="4"/>
      <c r="E42" s="5">
        <v>1</v>
      </c>
      <c r="F42" s="77"/>
      <c r="G42" s="79">
        <f t="shared" si="2"/>
        <v>0</v>
      </c>
      <c r="H42" s="106"/>
    </row>
    <row r="43" spans="1:8" ht="14.15" customHeight="1" thickBot="1" x14ac:dyDescent="0.35">
      <c r="A43" s="23" t="s">
        <v>44</v>
      </c>
      <c r="B43" s="24" t="s">
        <v>124</v>
      </c>
      <c r="C43" s="26">
        <v>12</v>
      </c>
      <c r="D43" s="25"/>
      <c r="E43" s="26">
        <v>1</v>
      </c>
      <c r="F43" s="92"/>
      <c r="G43" s="79">
        <f t="shared" si="2"/>
        <v>0</v>
      </c>
      <c r="H43" s="106"/>
    </row>
    <row r="44" spans="1:8" ht="15" customHeight="1" thickBot="1" x14ac:dyDescent="0.35">
      <c r="A44" s="2" t="s">
        <v>45</v>
      </c>
      <c r="F44" s="93"/>
      <c r="G44" s="76">
        <f>SUM(G36:G43)</f>
        <v>0</v>
      </c>
      <c r="H44" s="107">
        <f>G44</f>
        <v>0</v>
      </c>
    </row>
    <row r="45" spans="1:8" ht="14.15" customHeight="1" thickBot="1" x14ac:dyDescent="0.35">
      <c r="A45" s="31" t="s">
        <v>46</v>
      </c>
      <c r="B45" s="39" t="s">
        <v>47</v>
      </c>
      <c r="C45" s="34">
        <v>12</v>
      </c>
      <c r="D45" s="33"/>
      <c r="E45" s="34">
        <v>1</v>
      </c>
      <c r="F45" s="96"/>
      <c r="G45" s="83">
        <f>C45*E45*F45</f>
        <v>0</v>
      </c>
      <c r="H45" s="106"/>
    </row>
    <row r="46" spans="1:8" ht="14.15" customHeight="1" thickBot="1" x14ac:dyDescent="0.35">
      <c r="A46" s="40" t="s">
        <v>130</v>
      </c>
      <c r="B46" s="41"/>
      <c r="C46" s="42"/>
      <c r="D46" s="37"/>
      <c r="E46" s="42"/>
      <c r="F46" s="97"/>
      <c r="G46" s="87">
        <f>SUM(G45)</f>
        <v>0</v>
      </c>
      <c r="H46" s="106"/>
    </row>
    <row r="47" spans="1:8" ht="17.149999999999999" customHeight="1" x14ac:dyDescent="0.3">
      <c r="A47" s="17" t="s">
        <v>48</v>
      </c>
      <c r="B47" s="18" t="s">
        <v>125</v>
      </c>
      <c r="C47" s="20">
        <v>12</v>
      </c>
      <c r="D47" s="19"/>
      <c r="E47" s="20">
        <v>1</v>
      </c>
      <c r="F47" s="94"/>
      <c r="G47" s="79">
        <f>C47*E47*F47</f>
        <v>0</v>
      </c>
      <c r="H47" s="106"/>
    </row>
    <row r="48" spans="1:8" ht="17.149999999999999" customHeight="1" x14ac:dyDescent="0.3">
      <c r="A48" s="21" t="s">
        <v>49</v>
      </c>
      <c r="B48" s="11" t="s">
        <v>126</v>
      </c>
      <c r="C48" s="5">
        <v>12</v>
      </c>
      <c r="D48" s="7"/>
      <c r="E48" s="5">
        <v>1</v>
      </c>
      <c r="F48" s="77"/>
      <c r="G48" s="80">
        <f t="shared" ref="G48:G53" si="3">C48*E48*F48</f>
        <v>0</v>
      </c>
      <c r="H48" s="106"/>
    </row>
    <row r="49" spans="1:8" ht="17.149999999999999" customHeight="1" x14ac:dyDescent="0.3">
      <c r="A49" s="21" t="s">
        <v>50</v>
      </c>
      <c r="B49" s="11" t="s">
        <v>126</v>
      </c>
      <c r="C49" s="5">
        <v>12</v>
      </c>
      <c r="D49" s="8"/>
      <c r="E49" s="5">
        <v>1</v>
      </c>
      <c r="F49" s="77"/>
      <c r="G49" s="80">
        <f t="shared" si="3"/>
        <v>0</v>
      </c>
      <c r="H49" s="106"/>
    </row>
    <row r="50" spans="1:8" ht="17.149999999999999" customHeight="1" x14ac:dyDescent="0.3">
      <c r="A50" s="21" t="s">
        <v>51</v>
      </c>
      <c r="B50" s="11" t="s">
        <v>126</v>
      </c>
      <c r="C50" s="5">
        <v>12</v>
      </c>
      <c r="D50" s="8"/>
      <c r="E50" s="5">
        <v>1</v>
      </c>
      <c r="F50" s="77"/>
      <c r="G50" s="80">
        <f t="shared" si="3"/>
        <v>0</v>
      </c>
      <c r="H50" s="106"/>
    </row>
    <row r="51" spans="1:8" ht="17.149999999999999" customHeight="1" x14ac:dyDescent="0.3">
      <c r="A51" s="21" t="s">
        <v>52</v>
      </c>
      <c r="B51" s="11" t="s">
        <v>125</v>
      </c>
      <c r="C51" s="5">
        <v>12</v>
      </c>
      <c r="D51" s="8"/>
      <c r="E51" s="5">
        <v>1</v>
      </c>
      <c r="F51" s="77"/>
      <c r="G51" s="80">
        <f t="shared" si="3"/>
        <v>0</v>
      </c>
      <c r="H51" s="106"/>
    </row>
    <row r="52" spans="1:8" ht="17.149999999999999" customHeight="1" x14ac:dyDescent="0.3">
      <c r="A52" s="21" t="s">
        <v>53</v>
      </c>
      <c r="B52" s="11" t="s">
        <v>125</v>
      </c>
      <c r="C52" s="5">
        <v>12</v>
      </c>
      <c r="D52" s="8"/>
      <c r="E52" s="5">
        <v>1</v>
      </c>
      <c r="F52" s="77"/>
      <c r="G52" s="80">
        <f t="shared" si="3"/>
        <v>0</v>
      </c>
      <c r="H52" s="106"/>
    </row>
    <row r="53" spans="1:8" ht="16" customHeight="1" thickBot="1" x14ac:dyDescent="0.35">
      <c r="A53" s="23" t="s">
        <v>54</v>
      </c>
      <c r="B53" s="24" t="s">
        <v>125</v>
      </c>
      <c r="C53" s="26">
        <v>12</v>
      </c>
      <c r="D53" s="43"/>
      <c r="E53" s="26">
        <v>1</v>
      </c>
      <c r="F53" s="92"/>
      <c r="G53" s="81">
        <f t="shared" si="3"/>
        <v>0</v>
      </c>
      <c r="H53" s="106"/>
    </row>
    <row r="54" spans="1:8" ht="17.149999999999999" customHeight="1" thickBot="1" x14ac:dyDescent="0.35">
      <c r="A54" s="44" t="s">
        <v>55</v>
      </c>
      <c r="B54" s="45"/>
      <c r="C54" s="45"/>
      <c r="D54" s="46"/>
      <c r="E54" s="45"/>
      <c r="F54" s="100"/>
      <c r="G54" s="78">
        <f>SUM(G47:G53)</f>
        <v>0</v>
      </c>
      <c r="H54" s="107">
        <f>G54</f>
        <v>0</v>
      </c>
    </row>
    <row r="55" spans="1:8" ht="14.15" customHeight="1" thickBot="1" x14ac:dyDescent="0.35">
      <c r="A55" s="47" t="s">
        <v>56</v>
      </c>
      <c r="B55" s="48" t="s">
        <v>57</v>
      </c>
      <c r="C55" s="49">
        <v>12</v>
      </c>
      <c r="D55" s="33"/>
      <c r="E55" s="50">
        <v>1</v>
      </c>
      <c r="F55" s="101"/>
      <c r="G55" s="88">
        <f>C55*E55*F55</f>
        <v>0</v>
      </c>
      <c r="H55" s="106"/>
    </row>
    <row r="56" spans="1:8" ht="15" customHeight="1" thickBot="1" x14ac:dyDescent="0.35">
      <c r="A56" s="2" t="s">
        <v>58</v>
      </c>
      <c r="F56" s="93"/>
      <c r="G56" s="76">
        <f>SUM(G55)</f>
        <v>0</v>
      </c>
      <c r="H56" s="106"/>
    </row>
    <row r="57" spans="1:8" ht="12" customHeight="1" x14ac:dyDescent="0.3">
      <c r="A57" s="17" t="s">
        <v>59</v>
      </c>
      <c r="B57" s="51" t="s">
        <v>60</v>
      </c>
      <c r="C57" s="20">
        <v>12</v>
      </c>
      <c r="D57" s="19"/>
      <c r="E57" s="20">
        <v>1</v>
      </c>
      <c r="F57" s="94"/>
      <c r="G57" s="79">
        <f>C57*E57*F57</f>
        <v>0</v>
      </c>
      <c r="H57" s="106"/>
    </row>
    <row r="58" spans="1:8" ht="13" customHeight="1" thickBot="1" x14ac:dyDescent="0.35">
      <c r="A58" s="23" t="s">
        <v>61</v>
      </c>
      <c r="B58" s="27" t="s">
        <v>62</v>
      </c>
      <c r="C58" s="26">
        <v>12</v>
      </c>
      <c r="D58" s="25"/>
      <c r="E58" s="26">
        <v>1</v>
      </c>
      <c r="F58" s="92"/>
      <c r="G58" s="81">
        <f>C58*E58*F58</f>
        <v>0</v>
      </c>
      <c r="H58" s="106"/>
    </row>
    <row r="59" spans="1:8" ht="15" customHeight="1" thickBot="1" x14ac:dyDescent="0.35">
      <c r="A59" s="2" t="s">
        <v>63</v>
      </c>
      <c r="F59" s="93"/>
      <c r="G59" s="76">
        <f>SUM(G57:G58)</f>
        <v>0</v>
      </c>
      <c r="H59" s="107">
        <f>G59</f>
        <v>0</v>
      </c>
    </row>
    <row r="60" spans="1:8" ht="13" customHeight="1" thickBot="1" x14ac:dyDescent="0.35">
      <c r="A60" s="31" t="s">
        <v>64</v>
      </c>
      <c r="B60" s="39" t="s">
        <v>65</v>
      </c>
      <c r="C60" s="34">
        <v>12</v>
      </c>
      <c r="D60" s="33"/>
      <c r="E60" s="34">
        <v>1</v>
      </c>
      <c r="F60" s="96"/>
      <c r="G60" s="83">
        <f>C60*E60*F60</f>
        <v>0</v>
      </c>
      <c r="H60" s="106"/>
    </row>
    <row r="61" spans="1:8" ht="15" customHeight="1" x14ac:dyDescent="0.3">
      <c r="A61" s="10" t="s">
        <v>127</v>
      </c>
      <c r="F61" s="93"/>
      <c r="G61" s="76">
        <f>SUM(G60)</f>
        <v>0</v>
      </c>
      <c r="H61" s="107">
        <f>G61</f>
        <v>0</v>
      </c>
    </row>
    <row r="62" spans="1:8" ht="16" customHeight="1" thickBot="1" x14ac:dyDescent="0.35">
      <c r="A62" s="6" t="s">
        <v>32</v>
      </c>
      <c r="F62" s="93"/>
      <c r="H62" s="106"/>
    </row>
    <row r="63" spans="1:8" ht="14.15" customHeight="1" x14ac:dyDescent="0.3">
      <c r="A63" s="17" t="s">
        <v>66</v>
      </c>
      <c r="B63" s="51" t="s">
        <v>67</v>
      </c>
      <c r="C63" s="20">
        <v>12</v>
      </c>
      <c r="D63" s="19"/>
      <c r="E63" s="20">
        <v>1</v>
      </c>
      <c r="F63" s="94"/>
      <c r="G63" s="79">
        <f>C63*E63*F63</f>
        <v>0</v>
      </c>
      <c r="H63" s="106"/>
    </row>
    <row r="64" spans="1:8" ht="14.15" customHeight="1" x14ac:dyDescent="0.3">
      <c r="A64" s="21" t="s">
        <v>68</v>
      </c>
      <c r="B64" s="3" t="s">
        <v>67</v>
      </c>
      <c r="C64" s="5">
        <v>12</v>
      </c>
      <c r="D64" s="4"/>
      <c r="E64" s="5">
        <v>1</v>
      </c>
      <c r="F64" s="77"/>
      <c r="G64" s="80">
        <f t="shared" ref="G64:G66" si="4">C64*E64*F64</f>
        <v>0</v>
      </c>
      <c r="H64" s="106"/>
    </row>
    <row r="65" spans="1:8" ht="14.15" customHeight="1" x14ac:dyDescent="0.3">
      <c r="A65" s="21" t="s">
        <v>69</v>
      </c>
      <c r="B65" s="3" t="s">
        <v>70</v>
      </c>
      <c r="C65" s="5">
        <v>12</v>
      </c>
      <c r="D65" s="4"/>
      <c r="E65" s="5">
        <v>1</v>
      </c>
      <c r="F65" s="77"/>
      <c r="G65" s="80">
        <f t="shared" si="4"/>
        <v>0</v>
      </c>
      <c r="H65" s="106"/>
    </row>
    <row r="66" spans="1:8" ht="14.15" customHeight="1" thickBot="1" x14ac:dyDescent="0.35">
      <c r="A66" s="23" t="s">
        <v>71</v>
      </c>
      <c r="B66" s="27" t="s">
        <v>72</v>
      </c>
      <c r="C66" s="26">
        <v>12</v>
      </c>
      <c r="D66" s="25"/>
      <c r="E66" s="26">
        <v>1</v>
      </c>
      <c r="F66" s="92"/>
      <c r="G66" s="81">
        <f t="shared" si="4"/>
        <v>0</v>
      </c>
      <c r="H66" s="106"/>
    </row>
    <row r="67" spans="1:8" ht="15" customHeight="1" thickBot="1" x14ac:dyDescent="0.35">
      <c r="A67" s="2" t="s">
        <v>73</v>
      </c>
      <c r="F67" s="93"/>
      <c r="G67" s="76">
        <f>SUM(G63:G66)</f>
        <v>0</v>
      </c>
      <c r="H67" s="107">
        <f>G67</f>
        <v>0</v>
      </c>
    </row>
    <row r="68" spans="1:8" ht="14.15" customHeight="1" x14ac:dyDescent="0.3">
      <c r="A68" s="17" t="s">
        <v>74</v>
      </c>
      <c r="B68" s="51" t="s">
        <v>75</v>
      </c>
      <c r="C68" s="20">
        <v>12</v>
      </c>
      <c r="D68" s="19"/>
      <c r="E68" s="20">
        <v>1</v>
      </c>
      <c r="F68" s="94"/>
      <c r="G68" s="79">
        <f>C68*E68*F68</f>
        <v>0</v>
      </c>
      <c r="H68" s="106"/>
    </row>
    <row r="69" spans="1:8" ht="14.15" customHeight="1" thickBot="1" x14ac:dyDescent="0.35">
      <c r="A69" s="23" t="s">
        <v>76</v>
      </c>
      <c r="B69" s="27" t="s">
        <v>75</v>
      </c>
      <c r="C69" s="26">
        <v>12</v>
      </c>
      <c r="D69" s="25"/>
      <c r="E69" s="26">
        <v>1</v>
      </c>
      <c r="F69" s="92"/>
      <c r="G69" s="81">
        <f>C69*E69*F69</f>
        <v>0</v>
      </c>
      <c r="H69" s="106"/>
    </row>
    <row r="70" spans="1:8" ht="15" customHeight="1" thickBot="1" x14ac:dyDescent="0.35">
      <c r="A70" s="2" t="s">
        <v>77</v>
      </c>
      <c r="F70" s="93"/>
      <c r="G70" s="76">
        <f>SUM(G68:G69)</f>
        <v>0</v>
      </c>
      <c r="H70" s="107">
        <f>G70</f>
        <v>0</v>
      </c>
    </row>
    <row r="71" spans="1:8" ht="14.15" customHeight="1" x14ac:dyDescent="0.3">
      <c r="A71" s="17" t="s">
        <v>78</v>
      </c>
      <c r="B71" s="51" t="s">
        <v>79</v>
      </c>
      <c r="C71" s="20">
        <v>12</v>
      </c>
      <c r="D71" s="19"/>
      <c r="E71" s="20">
        <v>1</v>
      </c>
      <c r="F71" s="94"/>
      <c r="G71" s="79">
        <f>C71*E71*F71</f>
        <v>0</v>
      </c>
      <c r="H71" s="106"/>
    </row>
    <row r="72" spans="1:8" ht="14.15" customHeight="1" x14ac:dyDescent="0.3">
      <c r="A72" s="21" t="s">
        <v>80</v>
      </c>
      <c r="B72" s="3" t="s">
        <v>81</v>
      </c>
      <c r="C72" s="5">
        <v>12</v>
      </c>
      <c r="D72" s="4"/>
      <c r="E72" s="5">
        <v>1</v>
      </c>
      <c r="F72" s="77"/>
      <c r="G72" s="80">
        <f>C72*E72*F72</f>
        <v>0</v>
      </c>
      <c r="H72" s="106"/>
    </row>
    <row r="73" spans="1:8" ht="14.15" customHeight="1" thickBot="1" x14ac:dyDescent="0.35">
      <c r="A73" s="23" t="s">
        <v>82</v>
      </c>
      <c r="B73" s="27" t="s">
        <v>83</v>
      </c>
      <c r="C73" s="26">
        <v>12</v>
      </c>
      <c r="D73" s="25"/>
      <c r="E73" s="26">
        <v>1</v>
      </c>
      <c r="F73" s="92"/>
      <c r="G73" s="81">
        <f>C73*E73*F73</f>
        <v>0</v>
      </c>
      <c r="H73" s="106"/>
    </row>
    <row r="74" spans="1:8" ht="15" customHeight="1" x14ac:dyDescent="0.3">
      <c r="A74" s="10" t="s">
        <v>104</v>
      </c>
      <c r="F74" s="93"/>
      <c r="G74" s="76">
        <f>SUM(G71:G73)</f>
        <v>0</v>
      </c>
      <c r="H74" s="107">
        <f>G74</f>
        <v>0</v>
      </c>
    </row>
    <row r="75" spans="1:8" ht="16" customHeight="1" thickBot="1" x14ac:dyDescent="0.35">
      <c r="A75" s="10" t="s">
        <v>128</v>
      </c>
      <c r="F75" s="93"/>
      <c r="H75" s="106"/>
    </row>
    <row r="76" spans="1:8" ht="14.15" customHeight="1" x14ac:dyDescent="0.3">
      <c r="A76" s="17" t="s">
        <v>84</v>
      </c>
      <c r="B76" s="51" t="s">
        <v>85</v>
      </c>
      <c r="C76" s="20">
        <v>12</v>
      </c>
      <c r="D76" s="19"/>
      <c r="E76" s="20">
        <v>1</v>
      </c>
      <c r="F76" s="94"/>
      <c r="G76" s="79">
        <f>C76*E76*F76</f>
        <v>0</v>
      </c>
      <c r="H76" s="106"/>
    </row>
    <row r="77" spans="1:8" ht="14.15" customHeight="1" x14ac:dyDescent="0.3">
      <c r="A77" s="21" t="s">
        <v>86</v>
      </c>
      <c r="B77" s="3" t="s">
        <v>87</v>
      </c>
      <c r="C77" s="5">
        <v>12</v>
      </c>
      <c r="D77" s="4"/>
      <c r="E77" s="5">
        <v>1</v>
      </c>
      <c r="F77" s="77"/>
      <c r="G77" s="80">
        <f t="shared" ref="G77:G78" si="5">C77*E77*F77</f>
        <v>0</v>
      </c>
      <c r="H77" s="106"/>
    </row>
    <row r="78" spans="1:8" ht="14.15" customHeight="1" x14ac:dyDescent="0.3">
      <c r="A78" s="21" t="s">
        <v>88</v>
      </c>
      <c r="B78" s="3" t="s">
        <v>87</v>
      </c>
      <c r="C78" s="5">
        <v>12</v>
      </c>
      <c r="D78" s="4"/>
      <c r="E78" s="5">
        <v>1</v>
      </c>
      <c r="F78" s="77"/>
      <c r="G78" s="80">
        <f t="shared" si="5"/>
        <v>0</v>
      </c>
      <c r="H78" s="106"/>
    </row>
    <row r="79" spans="1:8" ht="15" customHeight="1" thickBot="1" x14ac:dyDescent="0.35">
      <c r="A79" s="2" t="s">
        <v>89</v>
      </c>
      <c r="F79" s="93"/>
      <c r="G79" s="76">
        <f>SUM(G76:G78)</f>
        <v>0</v>
      </c>
      <c r="H79" s="107">
        <f>G79</f>
        <v>0</v>
      </c>
    </row>
    <row r="80" spans="1:8" ht="14.15" customHeight="1" x14ac:dyDescent="0.3">
      <c r="A80" s="17" t="s">
        <v>90</v>
      </c>
      <c r="B80" s="51" t="s">
        <v>91</v>
      </c>
      <c r="C80" s="20">
        <v>12</v>
      </c>
      <c r="D80" s="19"/>
      <c r="E80" s="20">
        <v>1</v>
      </c>
      <c r="F80" s="94"/>
      <c r="G80" s="79">
        <f>C80*E80*F80</f>
        <v>0</v>
      </c>
      <c r="H80" s="106"/>
    </row>
    <row r="81" spans="1:8" ht="14.15" customHeight="1" x14ac:dyDescent="0.3">
      <c r="A81" s="21" t="s">
        <v>92</v>
      </c>
      <c r="B81" s="3" t="s">
        <v>91</v>
      </c>
      <c r="C81" s="5">
        <v>12</v>
      </c>
      <c r="D81" s="4"/>
      <c r="E81" s="5">
        <v>1</v>
      </c>
      <c r="F81" s="77"/>
      <c r="G81" s="80">
        <f t="shared" ref="G81:G82" si="6">C81*E81*F81</f>
        <v>0</v>
      </c>
      <c r="H81" s="106"/>
    </row>
    <row r="82" spans="1:8" ht="14.15" customHeight="1" thickBot="1" x14ac:dyDescent="0.35">
      <c r="A82" s="23" t="s">
        <v>93</v>
      </c>
      <c r="B82" s="27" t="s">
        <v>91</v>
      </c>
      <c r="C82" s="26">
        <v>12</v>
      </c>
      <c r="D82" s="25"/>
      <c r="E82" s="26">
        <v>1</v>
      </c>
      <c r="F82" s="92"/>
      <c r="G82" s="81">
        <f t="shared" si="6"/>
        <v>0</v>
      </c>
      <c r="H82" s="106"/>
    </row>
    <row r="83" spans="1:8" ht="16" customHeight="1" x14ac:dyDescent="0.3">
      <c r="A83" s="9" t="s">
        <v>102</v>
      </c>
      <c r="F83" s="93"/>
      <c r="G83" s="76">
        <f>SUM(G80:G82)</f>
        <v>0</v>
      </c>
      <c r="H83" s="107">
        <f>G83</f>
        <v>0</v>
      </c>
    </row>
    <row r="84" spans="1:8" ht="16" customHeight="1" thickBot="1" x14ac:dyDescent="0.35">
      <c r="A84" s="10" t="s">
        <v>103</v>
      </c>
      <c r="F84" s="93"/>
      <c r="H84" s="106"/>
    </row>
    <row r="85" spans="1:8" ht="14.15" customHeight="1" thickBot="1" x14ac:dyDescent="0.35">
      <c r="A85" s="31" t="s">
        <v>94</v>
      </c>
      <c r="B85" s="39" t="s">
        <v>95</v>
      </c>
      <c r="C85" s="34">
        <v>12</v>
      </c>
      <c r="D85" s="33"/>
      <c r="E85" s="34">
        <v>1</v>
      </c>
      <c r="F85" s="96"/>
      <c r="G85" s="83">
        <f>C85*E85*F85</f>
        <v>0</v>
      </c>
      <c r="H85" s="106"/>
    </row>
    <row r="86" spans="1:8" ht="15" customHeight="1" thickBot="1" x14ac:dyDescent="0.35">
      <c r="A86" s="2" t="s">
        <v>96</v>
      </c>
      <c r="F86" s="93"/>
      <c r="G86" s="76">
        <f>SUM(G85)</f>
        <v>0</v>
      </c>
      <c r="H86" s="107">
        <f>G86</f>
        <v>0</v>
      </c>
    </row>
    <row r="87" spans="1:8" ht="14.15" customHeight="1" x14ac:dyDescent="0.3">
      <c r="A87" s="17" t="s">
        <v>97</v>
      </c>
      <c r="B87" s="51" t="s">
        <v>98</v>
      </c>
      <c r="C87" s="20">
        <v>12</v>
      </c>
      <c r="D87" s="19"/>
      <c r="E87" s="20">
        <v>1</v>
      </c>
      <c r="F87" s="94"/>
      <c r="G87" s="79">
        <f>C87*E87*F87</f>
        <v>0</v>
      </c>
      <c r="H87" s="106"/>
    </row>
    <row r="88" spans="1:8" ht="14.15" customHeight="1" thickBot="1" x14ac:dyDescent="0.35">
      <c r="A88" s="23" t="s">
        <v>99</v>
      </c>
      <c r="B88" s="27" t="s">
        <v>98</v>
      </c>
      <c r="C88" s="26">
        <v>12</v>
      </c>
      <c r="D88" s="25"/>
      <c r="E88" s="26">
        <v>1</v>
      </c>
      <c r="F88" s="92"/>
      <c r="G88" s="81">
        <f>C88*E88*F88</f>
        <v>0</v>
      </c>
      <c r="H88" s="106"/>
    </row>
    <row r="89" spans="1:8" ht="15" customHeight="1" thickBot="1" x14ac:dyDescent="0.35">
      <c r="A89" s="2" t="s">
        <v>100</v>
      </c>
      <c r="F89" s="93"/>
      <c r="G89" s="76">
        <f>SUM(G87:G88)</f>
        <v>0</v>
      </c>
      <c r="H89" s="107">
        <f>G89</f>
        <v>0</v>
      </c>
    </row>
    <row r="90" spans="1:8" ht="14.15" customHeight="1" x14ac:dyDescent="0.3">
      <c r="A90" s="64" t="s">
        <v>136</v>
      </c>
      <c r="B90" s="65" t="s">
        <v>137</v>
      </c>
      <c r="C90" s="66">
        <v>12</v>
      </c>
      <c r="D90" s="67"/>
      <c r="E90" s="66">
        <v>1</v>
      </c>
      <c r="F90" s="102"/>
      <c r="G90" s="85">
        <f>C90*E90*F90</f>
        <v>0</v>
      </c>
      <c r="H90" s="106"/>
    </row>
    <row r="91" spans="1:8" ht="14.15" customHeight="1" x14ac:dyDescent="0.3">
      <c r="A91" s="57" t="s">
        <v>138</v>
      </c>
      <c r="B91" s="62" t="s">
        <v>137</v>
      </c>
      <c r="C91" s="58">
        <v>12</v>
      </c>
      <c r="D91" s="63"/>
      <c r="E91" s="58">
        <v>1</v>
      </c>
      <c r="F91" s="103"/>
      <c r="G91" s="89">
        <f t="shared" ref="G91:G96" si="7">C91*E91*F91</f>
        <v>0</v>
      </c>
      <c r="H91" s="106"/>
    </row>
    <row r="92" spans="1:8" ht="14.15" customHeight="1" x14ac:dyDescent="0.3">
      <c r="A92" s="57" t="s">
        <v>139</v>
      </c>
      <c r="B92" s="62" t="s">
        <v>137</v>
      </c>
      <c r="C92" s="58">
        <v>12</v>
      </c>
      <c r="D92" s="63"/>
      <c r="E92" s="58">
        <v>1</v>
      </c>
      <c r="F92" s="103"/>
      <c r="G92" s="89">
        <f t="shared" si="7"/>
        <v>0</v>
      </c>
      <c r="H92" s="106"/>
    </row>
    <row r="93" spans="1:8" ht="14.15" customHeight="1" x14ac:dyDescent="0.3">
      <c r="A93" s="57" t="s">
        <v>140</v>
      </c>
      <c r="B93" s="62" t="s">
        <v>137</v>
      </c>
      <c r="C93" s="58">
        <v>12</v>
      </c>
      <c r="D93" s="63"/>
      <c r="E93" s="58">
        <v>1</v>
      </c>
      <c r="F93" s="103"/>
      <c r="G93" s="89">
        <f t="shared" si="7"/>
        <v>0</v>
      </c>
      <c r="H93" s="106"/>
    </row>
    <row r="94" spans="1:8" ht="14.15" customHeight="1" x14ac:dyDescent="0.3">
      <c r="A94" s="57" t="s">
        <v>141</v>
      </c>
      <c r="B94" s="62" t="s">
        <v>142</v>
      </c>
      <c r="C94" s="58">
        <v>12</v>
      </c>
      <c r="D94" s="63"/>
      <c r="E94" s="58">
        <v>1</v>
      </c>
      <c r="F94" s="103"/>
      <c r="G94" s="89">
        <f t="shared" si="7"/>
        <v>0</v>
      </c>
      <c r="H94" s="106"/>
    </row>
    <row r="95" spans="1:8" x14ac:dyDescent="0.3">
      <c r="A95" s="57" t="s">
        <v>132</v>
      </c>
      <c r="B95" s="62" t="s">
        <v>133</v>
      </c>
      <c r="C95" s="58">
        <v>12</v>
      </c>
      <c r="D95" s="63"/>
      <c r="E95" s="58">
        <v>1</v>
      </c>
      <c r="F95" s="104"/>
      <c r="G95" s="89">
        <f t="shared" si="7"/>
        <v>0</v>
      </c>
      <c r="H95" s="106"/>
    </row>
    <row r="96" spans="1:8" ht="13.5" thickBot="1" x14ac:dyDescent="0.35">
      <c r="A96" s="68" t="s">
        <v>134</v>
      </c>
      <c r="B96" s="69" t="s">
        <v>135</v>
      </c>
      <c r="C96" s="60">
        <v>12</v>
      </c>
      <c r="D96" s="70"/>
      <c r="E96" s="60">
        <v>1</v>
      </c>
      <c r="F96" s="105"/>
      <c r="G96" s="89">
        <f t="shared" si="7"/>
        <v>0</v>
      </c>
      <c r="H96" s="106"/>
    </row>
    <row r="97" spans="2:8" ht="15.5" x14ac:dyDescent="0.3">
      <c r="G97" s="76">
        <f>SUM(G90:G96)</f>
        <v>0</v>
      </c>
      <c r="H97" s="90">
        <f>G97</f>
        <v>0</v>
      </c>
    </row>
    <row r="98" spans="2:8" ht="30.75" customHeight="1" x14ac:dyDescent="0.3">
      <c r="B98" s="108" t="s">
        <v>144</v>
      </c>
      <c r="H98" s="90">
        <f>SUM(H12:H97)</f>
        <v>0</v>
      </c>
    </row>
  </sheetData>
  <mergeCells count="1">
    <mergeCell ref="A3:G3"/>
  </mergeCells>
  <pageMargins left="0.7" right="0.7" top="0.75" bottom="0.75" header="0.3" footer="0.3"/>
  <pageSetup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JoeB</dc:creator>
  <cp:lastModifiedBy>arturo.lopez</cp:lastModifiedBy>
  <cp:lastPrinted>2017-02-09T17:36:49Z</cp:lastPrinted>
  <dcterms:created xsi:type="dcterms:W3CDTF">2016-12-16T11:27:50Z</dcterms:created>
  <dcterms:modified xsi:type="dcterms:W3CDTF">2017-02-09T17:36:58Z</dcterms:modified>
</cp:coreProperties>
</file>